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ag\2 --- Teknologi\Produktion\"/>
    </mc:Choice>
  </mc:AlternateContent>
  <bookViews>
    <workbookView xWindow="0" yWindow="0" windowWidth="11490" windowHeight="3270"/>
  </bookViews>
  <sheets>
    <sheet name="House of Quality DEMO" sheetId="1" r:id="rId1"/>
    <sheet name="House of quality Formular" sheetId="3" r:id="rId2"/>
  </sheets>
  <calcPr calcId="162913"/>
</workbook>
</file>

<file path=xl/calcChain.xml><?xml version="1.0" encoding="utf-8"?>
<calcChain xmlns="http://schemas.openxmlformats.org/spreadsheetml/2006/main">
  <c r="AB49" i="3" l="1"/>
  <c r="Y49" i="3"/>
  <c r="V49" i="3"/>
  <c r="S49" i="3"/>
  <c r="P49" i="3"/>
  <c r="M49" i="3"/>
  <c r="J49" i="3"/>
  <c r="G49" i="3"/>
  <c r="AB48" i="3"/>
  <c r="Y48" i="3"/>
  <c r="V48" i="3"/>
  <c r="S48" i="3"/>
  <c r="P48" i="3"/>
  <c r="M48" i="3"/>
  <c r="J48" i="3"/>
  <c r="G48" i="3"/>
  <c r="AB47" i="3"/>
  <c r="Y47" i="3"/>
  <c r="V47" i="3"/>
  <c r="S47" i="3"/>
  <c r="P47" i="3"/>
  <c r="M47" i="3"/>
  <c r="J47" i="3"/>
  <c r="G47" i="3"/>
  <c r="AB46" i="3"/>
  <c r="Y46" i="3"/>
  <c r="V46" i="3"/>
  <c r="S46" i="3"/>
  <c r="P46" i="3"/>
  <c r="M46" i="3"/>
  <c r="J46" i="3"/>
  <c r="G46" i="3"/>
  <c r="AB45" i="3"/>
  <c r="Y45" i="3"/>
  <c r="V45" i="3"/>
  <c r="S45" i="3"/>
  <c r="P45" i="3"/>
  <c r="M45" i="3"/>
  <c r="J45" i="3"/>
  <c r="G45" i="3"/>
  <c r="AB44" i="3"/>
  <c r="Y44" i="3"/>
  <c r="V44" i="3"/>
  <c r="S44" i="3"/>
  <c r="P44" i="3"/>
  <c r="M44" i="3"/>
  <c r="J44" i="3"/>
  <c r="G44" i="3"/>
  <c r="AB43" i="3"/>
  <c r="Y43" i="3"/>
  <c r="V43" i="3"/>
  <c r="S43" i="3"/>
  <c r="P43" i="3"/>
  <c r="M43" i="3"/>
  <c r="J43" i="3"/>
  <c r="G43" i="3"/>
  <c r="AB42" i="3"/>
  <c r="Y42" i="3"/>
  <c r="V42" i="3"/>
  <c r="S42" i="3"/>
  <c r="P42" i="3"/>
  <c r="M42" i="3"/>
  <c r="J42" i="3"/>
  <c r="G42" i="3"/>
  <c r="AB41" i="3"/>
  <c r="AB50" i="3" s="1"/>
  <c r="Y41" i="3"/>
  <c r="Y50" i="3" s="1"/>
  <c r="V41" i="3"/>
  <c r="V50" i="3" s="1"/>
  <c r="S41" i="3"/>
  <c r="S50" i="3" s="1"/>
  <c r="P41" i="3"/>
  <c r="P50" i="3" s="1"/>
  <c r="M41" i="3"/>
  <c r="M50" i="3" s="1"/>
  <c r="J41" i="3"/>
  <c r="G41" i="3"/>
  <c r="G50" i="3" s="1"/>
  <c r="M26" i="1"/>
  <c r="Y26" i="1"/>
  <c r="J50" i="1"/>
  <c r="J26" i="1" s="1"/>
  <c r="M50" i="1"/>
  <c r="P50" i="1"/>
  <c r="P26" i="1" s="1"/>
  <c r="V50" i="1"/>
  <c r="V26" i="1" s="1"/>
  <c r="Y50" i="1"/>
  <c r="AB50" i="1"/>
  <c r="AB26" i="1" s="1"/>
  <c r="G50" i="1"/>
  <c r="J41" i="1"/>
  <c r="M41" i="1"/>
  <c r="P41" i="1"/>
  <c r="S41" i="1"/>
  <c r="V41" i="1"/>
  <c r="Y41" i="1"/>
  <c r="AB41" i="1"/>
  <c r="J42" i="1"/>
  <c r="M42" i="1"/>
  <c r="P42" i="1"/>
  <c r="S42" i="1"/>
  <c r="V42" i="1"/>
  <c r="Y42" i="1"/>
  <c r="AB42" i="1"/>
  <c r="J43" i="1"/>
  <c r="M43" i="1"/>
  <c r="P43" i="1"/>
  <c r="S43" i="1"/>
  <c r="V43" i="1"/>
  <c r="Y43" i="1"/>
  <c r="AB43" i="1"/>
  <c r="J44" i="1"/>
  <c r="M44" i="1"/>
  <c r="P44" i="1"/>
  <c r="S44" i="1"/>
  <c r="V44" i="1"/>
  <c r="Y44" i="1"/>
  <c r="AB44" i="1"/>
  <c r="J45" i="1"/>
  <c r="M45" i="1"/>
  <c r="P45" i="1"/>
  <c r="S45" i="1"/>
  <c r="S50" i="1" s="1"/>
  <c r="S26" i="1" s="1"/>
  <c r="V45" i="1"/>
  <c r="Y45" i="1"/>
  <c r="AB45" i="1"/>
  <c r="J46" i="1"/>
  <c r="M46" i="1"/>
  <c r="P46" i="1"/>
  <c r="S46" i="1"/>
  <c r="V46" i="1"/>
  <c r="Y46" i="1"/>
  <c r="AB46" i="1"/>
  <c r="J47" i="1"/>
  <c r="M47" i="1"/>
  <c r="P47" i="1"/>
  <c r="S47" i="1"/>
  <c r="V47" i="1"/>
  <c r="Y47" i="1"/>
  <c r="AB47" i="1"/>
  <c r="J48" i="1"/>
  <c r="M48" i="1"/>
  <c r="P48" i="1"/>
  <c r="S48" i="1"/>
  <c r="V48" i="1"/>
  <c r="Y48" i="1"/>
  <c r="AB48" i="1"/>
  <c r="J49" i="1"/>
  <c r="M49" i="1"/>
  <c r="P49" i="1"/>
  <c r="S49" i="1"/>
  <c r="V49" i="1"/>
  <c r="Y49" i="1"/>
  <c r="AB49" i="1"/>
  <c r="G42" i="1"/>
  <c r="G43" i="1"/>
  <c r="G44" i="1"/>
  <c r="G45" i="1"/>
  <c r="G46" i="1"/>
  <c r="G47" i="1"/>
  <c r="G48" i="1"/>
  <c r="G49" i="1"/>
  <c r="G41" i="1"/>
  <c r="AE50" i="1" l="1"/>
  <c r="Y51" i="1"/>
  <c r="Y27" i="1" s="1"/>
  <c r="S51" i="1"/>
  <c r="S27" i="1" s="1"/>
  <c r="M51" i="1"/>
  <c r="M27" i="1" s="1"/>
  <c r="G51" i="1"/>
  <c r="G27" i="1" s="1"/>
  <c r="G26" i="1"/>
  <c r="AB51" i="1"/>
  <c r="AB27" i="1" s="1"/>
  <c r="P51" i="1"/>
  <c r="P27" i="1" s="1"/>
  <c r="V51" i="1"/>
  <c r="V27" i="1" s="1"/>
  <c r="J51" i="1"/>
  <c r="J27" i="1" s="1"/>
  <c r="J50" i="3"/>
  <c r="AB26" i="3"/>
  <c r="S26" i="3"/>
  <c r="J26" i="3"/>
  <c r="V26" i="3"/>
  <c r="P26" i="3"/>
  <c r="AE50" i="3"/>
  <c r="AB51" i="3" s="1"/>
  <c r="AB27" i="3" s="1"/>
  <c r="G26" i="3"/>
  <c r="M26" i="3"/>
  <c r="Y26" i="3"/>
  <c r="Y51" i="3" l="1"/>
  <c r="Y27" i="3" s="1"/>
  <c r="S51" i="3"/>
  <c r="S27" i="3" s="1"/>
  <c r="G51" i="3"/>
  <c r="G27" i="3" s="1"/>
  <c r="V51" i="3"/>
  <c r="V27" i="3" s="1"/>
  <c r="M51" i="3"/>
  <c r="M27" i="3" s="1"/>
  <c r="P51" i="3"/>
  <c r="P27" i="3" s="1"/>
  <c r="J51" i="3"/>
  <c r="J27" i="3" s="1"/>
</calcChain>
</file>

<file path=xl/comments1.xml><?xml version="1.0" encoding="utf-8"?>
<comments xmlns="http://schemas.openxmlformats.org/spreadsheetml/2006/main">
  <authors>
    <author>Steen Heide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her angives om et fald eller en stigning vil være positivt i det givne tilfælde
Stigning = 1 = pil op
Fald =0 = pil ned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I disse 3 felter beskriver i tekniske krav der tager udgangspunkt i funktionen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>I disse 2 felter beskriver i tekniske krav der tager udgangspunkt i spredningen i jeres sortiement i det berørte produkt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</rPr>
          <t xml:space="preserve">I disse 3 felter beskriver i tekniske krav der tager udgangspunkt i Teknikken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 xml:space="preserve">Sammenregnings felt: Ganger det tekniske kravs vægt med vigtigheden for kunden og med den grad af overensstemmelse der 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Den tekniske prioritet i procent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Den enhed design målet beregnes 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Et mål for hvad der tilstræbes i det endelige produkt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Hvordan vores produkt endte med at blive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Steen Heide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her angives om et fald eller en stigning vil være positivt i det givne tilfælde
Stigning = 1 = pil op
Fald =0 = pil ned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I disse 3 felter beskriver i tekniske krav der tager udgangspunkt i funktionen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>I disse 2 felter beskriver i tekniske krav der tager udgangspunkt i spredningen i jeres sortiement i det berørte produkt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</rPr>
          <t xml:space="preserve">I disse 3 felter beskriver i tekniske krav der tager udgangspunkt i Teknikken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 xml:space="preserve">Sammenregnings felt: Ganger det tekniske kravs vægt med vigtigheden for kunden og med den grad af overensstemmelse der 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Den tekniske prioritet i procent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Den enhed design målet beregnes 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Et mål for hvad der tilstræbes i det endelige produkt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Hvordan vores produkt endte med at blive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<sst xmlns="http://schemas.openxmlformats.org/spreadsheetml/2006/main" count="94" uniqueCount="57">
  <si>
    <t>Retning af forbedring</t>
  </si>
  <si>
    <t>Velvære ved brug</t>
  </si>
  <si>
    <t>Nem at tage på</t>
  </si>
  <si>
    <t>accept for øvrig beklædning</t>
  </si>
  <si>
    <t>Tilgængelighed til udstyr</t>
  </si>
  <si>
    <t>Brugbarhed</t>
  </si>
  <si>
    <t>Funktion</t>
  </si>
  <si>
    <t>Sikre bevægelses frihed</t>
  </si>
  <si>
    <t>Letvægt</t>
  </si>
  <si>
    <t>Sikkerhed i faldet</t>
  </si>
  <si>
    <t>Sikkerhed i statisk tilstand</t>
  </si>
  <si>
    <t>Attraktivt design</t>
  </si>
  <si>
    <t>Krav til Klatre-sele</t>
  </si>
  <si>
    <t>Vigtighed for kunden</t>
  </si>
  <si>
    <t>Vægt af selen</t>
  </si>
  <si>
    <t>Chock styrke</t>
  </si>
  <si>
    <t>Antal farver</t>
  </si>
  <si>
    <t>Antal størrelser</t>
  </si>
  <si>
    <t>Antal lommer</t>
  </si>
  <si>
    <t>Antal udstyrs stropper</t>
  </si>
  <si>
    <t xml:space="preserve">
Tekniske 
krav</t>
  </si>
  <si>
    <t>gældende standarder</t>
  </si>
  <si>
    <t>Forings tykkelse</t>
  </si>
  <si>
    <t>Teknisk</t>
  </si>
  <si>
    <t>Sortiement</t>
  </si>
  <si>
    <t>Stærk overensstemmelse</t>
  </si>
  <si>
    <t>Middel overensstemmelse</t>
  </si>
  <si>
    <t>Svag overensstemmelse</t>
  </si>
  <si>
    <t>Teknisk prioritet</t>
  </si>
  <si>
    <t xml:space="preserve">Procent af den samlede </t>
  </si>
  <si>
    <t>Teknisk benchmarking</t>
  </si>
  <si>
    <t>Vores Produkt</t>
  </si>
  <si>
    <t>Konkurrent A´s produkt</t>
  </si>
  <si>
    <t>Konkurrent b´s produkt</t>
  </si>
  <si>
    <t>Design Mål</t>
  </si>
  <si>
    <t>Y</t>
  </si>
  <si>
    <t>174g</t>
  </si>
  <si>
    <t>193g</t>
  </si>
  <si>
    <t>157g</t>
  </si>
  <si>
    <t>160g</t>
  </si>
  <si>
    <t>4mm</t>
  </si>
  <si>
    <t>8mm</t>
  </si>
  <si>
    <t>3mm</t>
  </si>
  <si>
    <t>Fald sele til klatrebrug</t>
  </si>
  <si>
    <t>Ingen overensstemmelse</t>
  </si>
  <si>
    <t>Kunde krav</t>
  </si>
  <si>
    <t>Enhed</t>
  </si>
  <si>
    <t>Yes/No</t>
  </si>
  <si>
    <t>g</t>
  </si>
  <si>
    <t>kN</t>
  </si>
  <si>
    <t>stk</t>
  </si>
  <si>
    <t>mm</t>
  </si>
  <si>
    <t>Produkt</t>
  </si>
  <si>
    <t>Virksomheden</t>
  </si>
  <si>
    <t>dato</t>
  </si>
  <si>
    <t>Hangman</t>
  </si>
  <si>
    <t>2/2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</si>
</sst>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CFF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 applyAlignment="1"/>
    <xf numFmtId="0" fontId="0" fillId="0" borderId="2" xfId="0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textRotation="90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8" xfId="0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" fontId="0" fillId="2" borderId="4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15" xfId="0" applyBorder="1" applyAlignment="1">
      <alignment horizontal="center" textRotation="90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0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F79"/>
      <color rgb="FFF9FEBE"/>
      <color rgb="FFFFFFD5"/>
      <color rgb="FFFFFFA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5738</xdr:colOff>
      <xdr:row>0</xdr:row>
      <xdr:rowOff>103283</xdr:rowOff>
    </xdr:from>
    <xdr:to>
      <xdr:col>17</xdr:col>
      <xdr:colOff>63118</xdr:colOff>
      <xdr:row>12</xdr:row>
      <xdr:rowOff>0</xdr:rowOff>
    </xdr:to>
    <xdr:cxnSp macro="">
      <xdr:nvCxnSpPr>
        <xdr:cNvPr id="20" name="Straight Connector 19"/>
        <xdr:cNvCxnSpPr/>
      </xdr:nvCxnSpPr>
      <xdr:spPr>
        <a:xfrm flipV="1">
          <a:off x="2260753" y="103283"/>
          <a:ext cx="1824669" cy="216894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5737</xdr:colOff>
      <xdr:row>0</xdr:row>
      <xdr:rowOff>183614</xdr:rowOff>
    </xdr:from>
    <xdr:to>
      <xdr:col>30</xdr:col>
      <xdr:colOff>0</xdr:colOff>
      <xdr:row>11</xdr:row>
      <xdr:rowOff>183614</xdr:rowOff>
    </xdr:to>
    <xdr:cxnSp macro="">
      <xdr:nvCxnSpPr>
        <xdr:cNvPr id="22" name="Straight Connector 21"/>
        <xdr:cNvCxnSpPr/>
      </xdr:nvCxnSpPr>
      <xdr:spPr>
        <a:xfrm flipH="1" flipV="1">
          <a:off x="4349367" y="183614"/>
          <a:ext cx="1761552" cy="208287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158138</xdr:colOff>
      <xdr:row>7</xdr:row>
      <xdr:rowOff>86069</xdr:rowOff>
    </xdr:from>
    <xdr:to>
      <xdr:col>25</xdr:col>
      <xdr:colOff>86070</xdr:colOff>
      <xdr:row>12</xdr:row>
      <xdr:rowOff>3213</xdr:rowOff>
    </xdr:to>
    <xdr:cxnSp macro="">
      <xdr:nvCxnSpPr>
        <xdr:cNvPr id="23" name="Straight Connector 22"/>
        <xdr:cNvCxnSpPr/>
      </xdr:nvCxnSpPr>
      <xdr:spPr>
        <a:xfrm flipV="1">
          <a:off x="4662430" y="1411536"/>
          <a:ext cx="731245" cy="8639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6426</xdr:colOff>
      <xdr:row>9</xdr:row>
      <xdr:rowOff>0</xdr:rowOff>
    </xdr:from>
    <xdr:to>
      <xdr:col>27</xdr:col>
      <xdr:colOff>5738</xdr:colOff>
      <xdr:row>12</xdr:row>
      <xdr:rowOff>689</xdr:rowOff>
    </xdr:to>
    <xdr:cxnSp macro="">
      <xdr:nvCxnSpPr>
        <xdr:cNvPr id="24" name="Straight Connector 23"/>
        <xdr:cNvCxnSpPr/>
      </xdr:nvCxnSpPr>
      <xdr:spPr>
        <a:xfrm flipV="1">
          <a:off x="5153369" y="1704172"/>
          <a:ext cx="481300" cy="56874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158827</xdr:colOff>
      <xdr:row>10</xdr:row>
      <xdr:rowOff>86069</xdr:rowOff>
    </xdr:from>
    <xdr:to>
      <xdr:col>28</xdr:col>
      <xdr:colOff>80332</xdr:colOff>
      <xdr:row>11</xdr:row>
      <xdr:rowOff>187516</xdr:rowOff>
    </xdr:to>
    <xdr:cxnSp macro="">
      <xdr:nvCxnSpPr>
        <xdr:cNvPr id="25" name="Straight Connector 24"/>
        <xdr:cNvCxnSpPr/>
      </xdr:nvCxnSpPr>
      <xdr:spPr>
        <a:xfrm flipV="1">
          <a:off x="5627095" y="1979593"/>
          <a:ext cx="242830" cy="290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3212</xdr:colOff>
      <xdr:row>0</xdr:row>
      <xdr:rowOff>186827</xdr:rowOff>
    </xdr:from>
    <xdr:to>
      <xdr:col>26</xdr:col>
      <xdr:colOff>158138</xdr:colOff>
      <xdr:row>11</xdr:row>
      <xdr:rowOff>186827</xdr:rowOff>
    </xdr:to>
    <xdr:cxnSp macro="">
      <xdr:nvCxnSpPr>
        <xdr:cNvPr id="29" name="Straight Connector 28"/>
        <xdr:cNvCxnSpPr/>
      </xdr:nvCxnSpPr>
      <xdr:spPr>
        <a:xfrm flipH="1" flipV="1">
          <a:off x="3864854" y="186827"/>
          <a:ext cx="1761552" cy="208287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5738</xdr:colOff>
      <xdr:row>7</xdr:row>
      <xdr:rowOff>97545</xdr:rowOff>
    </xdr:from>
    <xdr:to>
      <xdr:col>27</xdr:col>
      <xdr:colOff>5738</xdr:colOff>
      <xdr:row>10</xdr:row>
      <xdr:rowOff>97545</xdr:rowOff>
    </xdr:to>
    <xdr:sp macro="" textlink="">
      <xdr:nvSpPr>
        <xdr:cNvPr id="31" name="Diamond 30"/>
        <xdr:cNvSpPr/>
      </xdr:nvSpPr>
      <xdr:spPr>
        <a:xfrm>
          <a:off x="5152681" y="1423012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25</xdr:col>
      <xdr:colOff>86070</xdr:colOff>
      <xdr:row>9</xdr:row>
      <xdr:rowOff>5737</xdr:rowOff>
    </xdr:from>
    <xdr:to>
      <xdr:col>28</xdr:col>
      <xdr:colOff>86070</xdr:colOff>
      <xdr:row>12</xdr:row>
      <xdr:rowOff>5737</xdr:rowOff>
    </xdr:to>
    <xdr:sp macro="" textlink="">
      <xdr:nvSpPr>
        <xdr:cNvPr id="32" name="Diamond 31"/>
        <xdr:cNvSpPr/>
      </xdr:nvSpPr>
      <xdr:spPr>
        <a:xfrm>
          <a:off x="5720739" y="1709909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0</xdr:col>
      <xdr:colOff>0</xdr:colOff>
      <xdr:row>12</xdr:row>
      <xdr:rowOff>238324</xdr:rowOff>
    </xdr:from>
    <xdr:to>
      <xdr:col>4</xdr:col>
      <xdr:colOff>625569</xdr:colOff>
      <xdr:row>15</xdr:row>
      <xdr:rowOff>188283</xdr:rowOff>
    </xdr:to>
    <xdr:cxnSp macro="">
      <xdr:nvCxnSpPr>
        <xdr:cNvPr id="34" name="Straight Connector 33"/>
        <xdr:cNvCxnSpPr/>
      </xdr:nvCxnSpPr>
      <xdr:spPr>
        <a:xfrm flipH="1" flipV="1">
          <a:off x="0" y="2497743"/>
          <a:ext cx="2220453" cy="198786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5738</xdr:colOff>
      <xdr:row>4</xdr:row>
      <xdr:rowOff>103283</xdr:rowOff>
    </xdr:from>
    <xdr:to>
      <xdr:col>24</xdr:col>
      <xdr:colOff>5738</xdr:colOff>
      <xdr:row>7</xdr:row>
      <xdr:rowOff>103283</xdr:rowOff>
    </xdr:to>
    <xdr:sp macro="" textlink="">
      <xdr:nvSpPr>
        <xdr:cNvPr id="47" name="Diamond 46"/>
        <xdr:cNvSpPr/>
      </xdr:nvSpPr>
      <xdr:spPr>
        <a:xfrm>
          <a:off x="4997756" y="860693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22</xdr:col>
      <xdr:colOff>86070</xdr:colOff>
      <xdr:row>6</xdr:row>
      <xdr:rowOff>11476</xdr:rowOff>
    </xdr:from>
    <xdr:to>
      <xdr:col>25</xdr:col>
      <xdr:colOff>86070</xdr:colOff>
      <xdr:row>9</xdr:row>
      <xdr:rowOff>11475</xdr:rowOff>
    </xdr:to>
    <xdr:sp macro="" textlink="">
      <xdr:nvSpPr>
        <xdr:cNvPr id="48" name="Diamond 47"/>
        <xdr:cNvSpPr/>
      </xdr:nvSpPr>
      <xdr:spPr>
        <a:xfrm>
          <a:off x="5238751" y="1147590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19</xdr:col>
      <xdr:colOff>77806</xdr:colOff>
      <xdr:row>5</xdr:row>
      <xdr:rowOff>186828</xdr:rowOff>
    </xdr:from>
    <xdr:to>
      <xdr:col>22</xdr:col>
      <xdr:colOff>77806</xdr:colOff>
      <xdr:row>8</xdr:row>
      <xdr:rowOff>186828</xdr:rowOff>
    </xdr:to>
    <xdr:sp macro="" textlink="">
      <xdr:nvSpPr>
        <xdr:cNvPr id="49" name="Diamond 48"/>
        <xdr:cNvSpPr/>
      </xdr:nvSpPr>
      <xdr:spPr>
        <a:xfrm>
          <a:off x="4748499" y="1133590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20</xdr:col>
      <xdr:colOff>158139</xdr:colOff>
      <xdr:row>7</xdr:row>
      <xdr:rowOff>95020</xdr:rowOff>
    </xdr:from>
    <xdr:to>
      <xdr:col>23</xdr:col>
      <xdr:colOff>158139</xdr:colOff>
      <xdr:row>10</xdr:row>
      <xdr:rowOff>95020</xdr:rowOff>
    </xdr:to>
    <xdr:sp macro="" textlink="">
      <xdr:nvSpPr>
        <xdr:cNvPr id="50" name="Diamond 49"/>
        <xdr:cNvSpPr/>
      </xdr:nvSpPr>
      <xdr:spPr>
        <a:xfrm>
          <a:off x="4989494" y="1420487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16</xdr:col>
      <xdr:colOff>77806</xdr:colOff>
      <xdr:row>3</xdr:row>
      <xdr:rowOff>3214</xdr:rowOff>
    </xdr:from>
    <xdr:to>
      <xdr:col>19</xdr:col>
      <xdr:colOff>77806</xdr:colOff>
      <xdr:row>6</xdr:row>
      <xdr:rowOff>3214</xdr:rowOff>
    </xdr:to>
    <xdr:sp macro="" textlink="">
      <xdr:nvSpPr>
        <xdr:cNvPr id="51" name="Diamond 50"/>
        <xdr:cNvSpPr/>
      </xdr:nvSpPr>
      <xdr:spPr>
        <a:xfrm>
          <a:off x="4266511" y="571271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17</xdr:col>
      <xdr:colOff>158139</xdr:colOff>
      <xdr:row>4</xdr:row>
      <xdr:rowOff>100758</xdr:rowOff>
    </xdr:from>
    <xdr:to>
      <xdr:col>20</xdr:col>
      <xdr:colOff>158139</xdr:colOff>
      <xdr:row>7</xdr:row>
      <xdr:rowOff>100758</xdr:rowOff>
    </xdr:to>
    <xdr:sp macro="" textlink="">
      <xdr:nvSpPr>
        <xdr:cNvPr id="52" name="Diamond 51"/>
        <xdr:cNvSpPr/>
      </xdr:nvSpPr>
      <xdr:spPr>
        <a:xfrm>
          <a:off x="4507506" y="858168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22</xdr:col>
      <xdr:colOff>80331</xdr:colOff>
      <xdr:row>8</xdr:row>
      <xdr:rowOff>177877</xdr:rowOff>
    </xdr:from>
    <xdr:to>
      <xdr:col>25</xdr:col>
      <xdr:colOff>80331</xdr:colOff>
      <xdr:row>11</xdr:row>
      <xdr:rowOff>177876</xdr:rowOff>
    </xdr:to>
    <xdr:sp macro="" textlink="">
      <xdr:nvSpPr>
        <xdr:cNvPr id="53" name="Diamond 52"/>
        <xdr:cNvSpPr/>
      </xdr:nvSpPr>
      <xdr:spPr>
        <a:xfrm>
          <a:off x="5233012" y="1692696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17</xdr:col>
      <xdr:colOff>158139</xdr:colOff>
      <xdr:row>7</xdr:row>
      <xdr:rowOff>88594</xdr:rowOff>
    </xdr:from>
    <xdr:to>
      <xdr:col>20</xdr:col>
      <xdr:colOff>158139</xdr:colOff>
      <xdr:row>10</xdr:row>
      <xdr:rowOff>88594</xdr:rowOff>
    </xdr:to>
    <xdr:sp macro="" textlink="">
      <xdr:nvSpPr>
        <xdr:cNvPr id="54" name="Diamond 53"/>
        <xdr:cNvSpPr/>
      </xdr:nvSpPr>
      <xdr:spPr>
        <a:xfrm>
          <a:off x="4507506" y="1414061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19</xdr:col>
      <xdr:colOff>77808</xdr:colOff>
      <xdr:row>8</xdr:row>
      <xdr:rowOff>186139</xdr:rowOff>
    </xdr:from>
    <xdr:to>
      <xdr:col>22</xdr:col>
      <xdr:colOff>77808</xdr:colOff>
      <xdr:row>11</xdr:row>
      <xdr:rowOff>186138</xdr:rowOff>
    </xdr:to>
    <xdr:sp macro="" textlink="">
      <xdr:nvSpPr>
        <xdr:cNvPr id="55" name="Diamond 54"/>
        <xdr:cNvSpPr/>
      </xdr:nvSpPr>
      <xdr:spPr>
        <a:xfrm>
          <a:off x="4748501" y="1700958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14</xdr:col>
      <xdr:colOff>158138</xdr:colOff>
      <xdr:row>4</xdr:row>
      <xdr:rowOff>94332</xdr:rowOff>
    </xdr:from>
    <xdr:to>
      <xdr:col>17</xdr:col>
      <xdr:colOff>158139</xdr:colOff>
      <xdr:row>7</xdr:row>
      <xdr:rowOff>94332</xdr:rowOff>
    </xdr:to>
    <xdr:sp macro="" textlink="">
      <xdr:nvSpPr>
        <xdr:cNvPr id="56" name="Diamond 55"/>
        <xdr:cNvSpPr/>
      </xdr:nvSpPr>
      <xdr:spPr>
        <a:xfrm>
          <a:off x="4025518" y="851742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16</xdr:col>
      <xdr:colOff>77808</xdr:colOff>
      <xdr:row>6</xdr:row>
      <xdr:rowOff>2525</xdr:rowOff>
    </xdr:from>
    <xdr:to>
      <xdr:col>19</xdr:col>
      <xdr:colOff>77808</xdr:colOff>
      <xdr:row>9</xdr:row>
      <xdr:rowOff>2524</xdr:rowOff>
    </xdr:to>
    <xdr:sp macro="" textlink="">
      <xdr:nvSpPr>
        <xdr:cNvPr id="57" name="Diamond 56"/>
        <xdr:cNvSpPr/>
      </xdr:nvSpPr>
      <xdr:spPr>
        <a:xfrm>
          <a:off x="4266513" y="1138639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+</a:t>
          </a:r>
        </a:p>
      </xdr:txBody>
    </xdr:sp>
    <xdr:clientData/>
  </xdr:twoCellAnchor>
  <xdr:twoCellAnchor>
    <xdr:from>
      <xdr:col>13</xdr:col>
      <xdr:colOff>69544</xdr:colOff>
      <xdr:row>5</xdr:row>
      <xdr:rowOff>177877</xdr:rowOff>
    </xdr:from>
    <xdr:to>
      <xdr:col>16</xdr:col>
      <xdr:colOff>69544</xdr:colOff>
      <xdr:row>8</xdr:row>
      <xdr:rowOff>177877</xdr:rowOff>
    </xdr:to>
    <xdr:sp macro="" textlink="">
      <xdr:nvSpPr>
        <xdr:cNvPr id="58" name="Diamond 57"/>
        <xdr:cNvSpPr/>
      </xdr:nvSpPr>
      <xdr:spPr>
        <a:xfrm>
          <a:off x="3776261" y="1124639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14</xdr:col>
      <xdr:colOff>149876</xdr:colOff>
      <xdr:row>7</xdr:row>
      <xdr:rowOff>86069</xdr:rowOff>
    </xdr:from>
    <xdr:to>
      <xdr:col>17</xdr:col>
      <xdr:colOff>149877</xdr:colOff>
      <xdr:row>10</xdr:row>
      <xdr:rowOff>86069</xdr:rowOff>
    </xdr:to>
    <xdr:sp macro="" textlink="">
      <xdr:nvSpPr>
        <xdr:cNvPr id="59" name="Diamond 58"/>
        <xdr:cNvSpPr/>
      </xdr:nvSpPr>
      <xdr:spPr>
        <a:xfrm>
          <a:off x="4017256" y="1411536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13</xdr:col>
      <xdr:colOff>75282</xdr:colOff>
      <xdr:row>3</xdr:row>
      <xdr:rowOff>1</xdr:rowOff>
    </xdr:from>
    <xdr:to>
      <xdr:col>16</xdr:col>
      <xdr:colOff>75282</xdr:colOff>
      <xdr:row>6</xdr:row>
      <xdr:rowOff>1</xdr:rowOff>
    </xdr:to>
    <xdr:sp macro="" textlink="">
      <xdr:nvSpPr>
        <xdr:cNvPr id="60" name="Diamond 59"/>
        <xdr:cNvSpPr/>
      </xdr:nvSpPr>
      <xdr:spPr>
        <a:xfrm>
          <a:off x="3781999" y="568058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11</xdr:col>
      <xdr:colOff>149876</xdr:colOff>
      <xdr:row>4</xdr:row>
      <xdr:rowOff>91807</xdr:rowOff>
    </xdr:from>
    <xdr:to>
      <xdr:col>14</xdr:col>
      <xdr:colOff>149876</xdr:colOff>
      <xdr:row>7</xdr:row>
      <xdr:rowOff>91807</xdr:rowOff>
    </xdr:to>
    <xdr:sp macro="" textlink="">
      <xdr:nvSpPr>
        <xdr:cNvPr id="61" name="Diamond 60"/>
        <xdr:cNvSpPr/>
      </xdr:nvSpPr>
      <xdr:spPr>
        <a:xfrm>
          <a:off x="3535268" y="849217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16</xdr:col>
      <xdr:colOff>72069</xdr:colOff>
      <xdr:row>8</xdr:row>
      <xdr:rowOff>168926</xdr:rowOff>
    </xdr:from>
    <xdr:to>
      <xdr:col>19</xdr:col>
      <xdr:colOff>72069</xdr:colOff>
      <xdr:row>11</xdr:row>
      <xdr:rowOff>168925</xdr:rowOff>
    </xdr:to>
    <xdr:sp macro="" textlink="">
      <xdr:nvSpPr>
        <xdr:cNvPr id="62" name="Diamond 61"/>
        <xdr:cNvSpPr/>
      </xdr:nvSpPr>
      <xdr:spPr>
        <a:xfrm>
          <a:off x="4260774" y="1683745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14</xdr:col>
      <xdr:colOff>147350</xdr:colOff>
      <xdr:row>1</xdr:row>
      <xdr:rowOff>95022</xdr:rowOff>
    </xdr:from>
    <xdr:to>
      <xdr:col>17</xdr:col>
      <xdr:colOff>147351</xdr:colOff>
      <xdr:row>4</xdr:row>
      <xdr:rowOff>95021</xdr:rowOff>
    </xdr:to>
    <xdr:sp macro="" textlink="">
      <xdr:nvSpPr>
        <xdr:cNvPr id="63" name="Diamond 62"/>
        <xdr:cNvSpPr/>
      </xdr:nvSpPr>
      <xdr:spPr>
        <a:xfrm>
          <a:off x="4014730" y="284374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19</xdr:col>
      <xdr:colOff>87446</xdr:colOff>
      <xdr:row>3</xdr:row>
      <xdr:rowOff>6427</xdr:rowOff>
    </xdr:from>
    <xdr:to>
      <xdr:col>22</xdr:col>
      <xdr:colOff>87446</xdr:colOff>
      <xdr:row>6</xdr:row>
      <xdr:rowOff>6427</xdr:rowOff>
    </xdr:to>
    <xdr:sp macro="" textlink="">
      <xdr:nvSpPr>
        <xdr:cNvPr id="64" name="Diamond 63"/>
        <xdr:cNvSpPr/>
      </xdr:nvSpPr>
      <xdr:spPr>
        <a:xfrm>
          <a:off x="4758139" y="574484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18</xdr:col>
      <xdr:colOff>10329</xdr:colOff>
      <xdr:row>1</xdr:row>
      <xdr:rowOff>107185</xdr:rowOff>
    </xdr:from>
    <xdr:to>
      <xdr:col>21</xdr:col>
      <xdr:colOff>10329</xdr:colOff>
      <xdr:row>4</xdr:row>
      <xdr:rowOff>107184</xdr:rowOff>
    </xdr:to>
    <xdr:sp macro="" textlink="">
      <xdr:nvSpPr>
        <xdr:cNvPr id="65" name="Diamond 64"/>
        <xdr:cNvSpPr/>
      </xdr:nvSpPr>
      <xdr:spPr>
        <a:xfrm>
          <a:off x="4520359" y="296537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16</xdr:col>
      <xdr:colOff>76660</xdr:colOff>
      <xdr:row>0</xdr:row>
      <xdr:rowOff>0</xdr:rowOff>
    </xdr:from>
    <xdr:to>
      <xdr:col>19</xdr:col>
      <xdr:colOff>76660</xdr:colOff>
      <xdr:row>3</xdr:row>
      <xdr:rowOff>0</xdr:rowOff>
    </xdr:to>
    <xdr:sp macro="" textlink="">
      <xdr:nvSpPr>
        <xdr:cNvPr id="66" name="Diamond 65"/>
        <xdr:cNvSpPr/>
      </xdr:nvSpPr>
      <xdr:spPr>
        <a:xfrm>
          <a:off x="4265365" y="0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11</xdr:col>
      <xdr:colOff>147351</xdr:colOff>
      <xdr:row>7</xdr:row>
      <xdr:rowOff>77807</xdr:rowOff>
    </xdr:from>
    <xdr:to>
      <xdr:col>14</xdr:col>
      <xdr:colOff>147351</xdr:colOff>
      <xdr:row>10</xdr:row>
      <xdr:rowOff>77807</xdr:rowOff>
    </xdr:to>
    <xdr:sp macro="" textlink="">
      <xdr:nvSpPr>
        <xdr:cNvPr id="67" name="Diamond 66"/>
        <xdr:cNvSpPr/>
      </xdr:nvSpPr>
      <xdr:spPr>
        <a:xfrm>
          <a:off x="3532743" y="1403274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13</xdr:col>
      <xdr:colOff>67021</xdr:colOff>
      <xdr:row>8</xdr:row>
      <xdr:rowOff>175352</xdr:rowOff>
    </xdr:from>
    <xdr:to>
      <xdr:col>16</xdr:col>
      <xdr:colOff>67021</xdr:colOff>
      <xdr:row>11</xdr:row>
      <xdr:rowOff>175351</xdr:rowOff>
    </xdr:to>
    <xdr:sp macro="" textlink="">
      <xdr:nvSpPr>
        <xdr:cNvPr id="68" name="Diamond 67"/>
        <xdr:cNvSpPr/>
      </xdr:nvSpPr>
      <xdr:spPr>
        <a:xfrm>
          <a:off x="3773738" y="1690171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10</xdr:col>
      <xdr:colOff>67021</xdr:colOff>
      <xdr:row>5</xdr:row>
      <xdr:rowOff>181090</xdr:rowOff>
    </xdr:from>
    <xdr:to>
      <xdr:col>13</xdr:col>
      <xdr:colOff>67021</xdr:colOff>
      <xdr:row>8</xdr:row>
      <xdr:rowOff>181090</xdr:rowOff>
    </xdr:to>
    <xdr:sp macro="" textlink="">
      <xdr:nvSpPr>
        <xdr:cNvPr id="69" name="Diamond 68"/>
        <xdr:cNvSpPr/>
      </xdr:nvSpPr>
      <xdr:spPr>
        <a:xfrm>
          <a:off x="3291750" y="1127852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10</xdr:col>
      <xdr:colOff>64495</xdr:colOff>
      <xdr:row>8</xdr:row>
      <xdr:rowOff>184304</xdr:rowOff>
    </xdr:from>
    <xdr:to>
      <xdr:col>13</xdr:col>
      <xdr:colOff>64495</xdr:colOff>
      <xdr:row>11</xdr:row>
      <xdr:rowOff>184303</xdr:rowOff>
    </xdr:to>
    <xdr:sp macro="" textlink="">
      <xdr:nvSpPr>
        <xdr:cNvPr id="70" name="Diamond 69"/>
        <xdr:cNvSpPr/>
      </xdr:nvSpPr>
      <xdr:spPr>
        <a:xfrm>
          <a:off x="3289224" y="1699123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8</xdr:col>
      <xdr:colOff>144827</xdr:colOff>
      <xdr:row>7</xdr:row>
      <xdr:rowOff>98234</xdr:rowOff>
    </xdr:from>
    <xdr:to>
      <xdr:col>11</xdr:col>
      <xdr:colOff>144827</xdr:colOff>
      <xdr:row>10</xdr:row>
      <xdr:rowOff>98234</xdr:rowOff>
    </xdr:to>
    <xdr:sp macro="" textlink="">
      <xdr:nvSpPr>
        <xdr:cNvPr id="71" name="Diamond 70"/>
        <xdr:cNvSpPr/>
      </xdr:nvSpPr>
      <xdr:spPr>
        <a:xfrm>
          <a:off x="3048231" y="1423701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7</xdr:col>
      <xdr:colOff>73447</xdr:colOff>
      <xdr:row>8</xdr:row>
      <xdr:rowOff>181779</xdr:rowOff>
    </xdr:from>
    <xdr:to>
      <xdr:col>10</xdr:col>
      <xdr:colOff>73447</xdr:colOff>
      <xdr:row>11</xdr:row>
      <xdr:rowOff>181778</xdr:rowOff>
    </xdr:to>
    <xdr:sp macro="" textlink="">
      <xdr:nvSpPr>
        <xdr:cNvPr id="72" name="Diamond 71"/>
        <xdr:cNvSpPr/>
      </xdr:nvSpPr>
      <xdr:spPr>
        <a:xfrm>
          <a:off x="2816188" y="1696598"/>
          <a:ext cx="481988" cy="568057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5738</xdr:colOff>
      <xdr:row>0</xdr:row>
      <xdr:rowOff>103283</xdr:rowOff>
    </xdr:from>
    <xdr:to>
      <xdr:col>17</xdr:col>
      <xdr:colOff>63118</xdr:colOff>
      <xdr:row>12</xdr:row>
      <xdr:rowOff>0</xdr:rowOff>
    </xdr:to>
    <xdr:cxnSp macro="">
      <xdr:nvCxnSpPr>
        <xdr:cNvPr id="2" name="Straight Connector 1"/>
        <xdr:cNvCxnSpPr/>
      </xdr:nvCxnSpPr>
      <xdr:spPr>
        <a:xfrm flipV="1">
          <a:off x="2577488" y="103283"/>
          <a:ext cx="1838555" cy="21827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5737</xdr:colOff>
      <xdr:row>0</xdr:row>
      <xdr:rowOff>183614</xdr:rowOff>
    </xdr:from>
    <xdr:to>
      <xdr:col>30</xdr:col>
      <xdr:colOff>0</xdr:colOff>
      <xdr:row>11</xdr:row>
      <xdr:rowOff>183614</xdr:rowOff>
    </xdr:to>
    <xdr:cxnSp macro="">
      <xdr:nvCxnSpPr>
        <xdr:cNvPr id="3" name="Straight Connector 2"/>
        <xdr:cNvCxnSpPr/>
      </xdr:nvCxnSpPr>
      <xdr:spPr>
        <a:xfrm flipH="1" flipV="1">
          <a:off x="4682512" y="183614"/>
          <a:ext cx="1775438" cy="2095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158138</xdr:colOff>
      <xdr:row>7</xdr:row>
      <xdr:rowOff>86069</xdr:rowOff>
    </xdr:from>
    <xdr:to>
      <xdr:col>25</xdr:col>
      <xdr:colOff>86070</xdr:colOff>
      <xdr:row>12</xdr:row>
      <xdr:rowOff>3213</xdr:rowOff>
    </xdr:to>
    <xdr:cxnSp macro="">
      <xdr:nvCxnSpPr>
        <xdr:cNvPr id="4" name="Straight Connector 3"/>
        <xdr:cNvCxnSpPr/>
      </xdr:nvCxnSpPr>
      <xdr:spPr>
        <a:xfrm flipV="1">
          <a:off x="4996838" y="1419569"/>
          <a:ext cx="737557" cy="8696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6426</xdr:colOff>
      <xdr:row>9</xdr:row>
      <xdr:rowOff>0</xdr:rowOff>
    </xdr:from>
    <xdr:to>
      <xdr:col>27</xdr:col>
      <xdr:colOff>5738</xdr:colOff>
      <xdr:row>12</xdr:row>
      <xdr:rowOff>689</xdr:rowOff>
    </xdr:to>
    <xdr:cxnSp macro="">
      <xdr:nvCxnSpPr>
        <xdr:cNvPr id="5" name="Straight Connector 4"/>
        <xdr:cNvCxnSpPr/>
      </xdr:nvCxnSpPr>
      <xdr:spPr>
        <a:xfrm flipV="1">
          <a:off x="5492826" y="1714500"/>
          <a:ext cx="485087" cy="5721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158827</xdr:colOff>
      <xdr:row>10</xdr:row>
      <xdr:rowOff>86069</xdr:rowOff>
    </xdr:from>
    <xdr:to>
      <xdr:col>28</xdr:col>
      <xdr:colOff>80332</xdr:colOff>
      <xdr:row>11</xdr:row>
      <xdr:rowOff>187516</xdr:rowOff>
    </xdr:to>
    <xdr:cxnSp macro="">
      <xdr:nvCxnSpPr>
        <xdr:cNvPr id="6" name="Straight Connector 5"/>
        <xdr:cNvCxnSpPr/>
      </xdr:nvCxnSpPr>
      <xdr:spPr>
        <a:xfrm flipV="1">
          <a:off x="5969077" y="1991069"/>
          <a:ext cx="245355" cy="29194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3212</xdr:colOff>
      <xdr:row>0</xdr:row>
      <xdr:rowOff>186827</xdr:rowOff>
    </xdr:from>
    <xdr:to>
      <xdr:col>26</xdr:col>
      <xdr:colOff>158138</xdr:colOff>
      <xdr:row>11</xdr:row>
      <xdr:rowOff>186827</xdr:rowOff>
    </xdr:to>
    <xdr:cxnSp macro="">
      <xdr:nvCxnSpPr>
        <xdr:cNvPr id="7" name="Straight Connector 6"/>
        <xdr:cNvCxnSpPr/>
      </xdr:nvCxnSpPr>
      <xdr:spPr>
        <a:xfrm flipH="1" flipV="1">
          <a:off x="4194212" y="186827"/>
          <a:ext cx="1774176" cy="2095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5738</xdr:colOff>
      <xdr:row>7</xdr:row>
      <xdr:rowOff>97545</xdr:rowOff>
    </xdr:from>
    <xdr:to>
      <xdr:col>27</xdr:col>
      <xdr:colOff>5738</xdr:colOff>
      <xdr:row>10</xdr:row>
      <xdr:rowOff>97545</xdr:rowOff>
    </xdr:to>
    <xdr:sp macro="" textlink="">
      <xdr:nvSpPr>
        <xdr:cNvPr id="8" name="Diamond 7"/>
        <xdr:cNvSpPr/>
      </xdr:nvSpPr>
      <xdr:spPr>
        <a:xfrm>
          <a:off x="5492138" y="1431045"/>
          <a:ext cx="485775" cy="5715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25</xdr:col>
      <xdr:colOff>86070</xdr:colOff>
      <xdr:row>9</xdr:row>
      <xdr:rowOff>5737</xdr:rowOff>
    </xdr:from>
    <xdr:to>
      <xdr:col>28</xdr:col>
      <xdr:colOff>86070</xdr:colOff>
      <xdr:row>12</xdr:row>
      <xdr:rowOff>5737</xdr:rowOff>
    </xdr:to>
    <xdr:sp macro="" textlink="">
      <xdr:nvSpPr>
        <xdr:cNvPr id="9" name="Diamond 8"/>
        <xdr:cNvSpPr/>
      </xdr:nvSpPr>
      <xdr:spPr>
        <a:xfrm>
          <a:off x="5734395" y="1720237"/>
          <a:ext cx="485775" cy="5715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0</xdr:col>
      <xdr:colOff>0</xdr:colOff>
      <xdr:row>12</xdr:row>
      <xdr:rowOff>238324</xdr:rowOff>
    </xdr:from>
    <xdr:to>
      <xdr:col>4</xdr:col>
      <xdr:colOff>625569</xdr:colOff>
      <xdr:row>15</xdr:row>
      <xdr:rowOff>188283</xdr:rowOff>
    </xdr:to>
    <xdr:cxnSp macro="">
      <xdr:nvCxnSpPr>
        <xdr:cNvPr id="10" name="Straight Connector 9"/>
        <xdr:cNvCxnSpPr/>
      </xdr:nvCxnSpPr>
      <xdr:spPr>
        <a:xfrm flipH="1" flipV="1">
          <a:off x="0" y="2524324"/>
          <a:ext cx="2225769" cy="197878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5738</xdr:colOff>
      <xdr:row>4</xdr:row>
      <xdr:rowOff>103283</xdr:rowOff>
    </xdr:from>
    <xdr:to>
      <xdr:col>24</xdr:col>
      <xdr:colOff>5738</xdr:colOff>
      <xdr:row>7</xdr:row>
      <xdr:rowOff>103283</xdr:rowOff>
    </xdr:to>
    <xdr:sp macro="" textlink="">
      <xdr:nvSpPr>
        <xdr:cNvPr id="11" name="Diamond 10"/>
        <xdr:cNvSpPr/>
      </xdr:nvSpPr>
      <xdr:spPr>
        <a:xfrm>
          <a:off x="5006363" y="865283"/>
          <a:ext cx="485775" cy="5715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22</xdr:col>
      <xdr:colOff>86070</xdr:colOff>
      <xdr:row>6</xdr:row>
      <xdr:rowOff>11476</xdr:rowOff>
    </xdr:from>
    <xdr:to>
      <xdr:col>25</xdr:col>
      <xdr:colOff>86070</xdr:colOff>
      <xdr:row>9</xdr:row>
      <xdr:rowOff>11475</xdr:rowOff>
    </xdr:to>
    <xdr:sp macro="" textlink="">
      <xdr:nvSpPr>
        <xdr:cNvPr id="12" name="Diamond 11"/>
        <xdr:cNvSpPr/>
      </xdr:nvSpPr>
      <xdr:spPr>
        <a:xfrm>
          <a:off x="5248620" y="1154476"/>
          <a:ext cx="485775" cy="571499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19</xdr:col>
      <xdr:colOff>77806</xdr:colOff>
      <xdr:row>5</xdr:row>
      <xdr:rowOff>186828</xdr:rowOff>
    </xdr:from>
    <xdr:to>
      <xdr:col>22</xdr:col>
      <xdr:colOff>77806</xdr:colOff>
      <xdr:row>8</xdr:row>
      <xdr:rowOff>186828</xdr:rowOff>
    </xdr:to>
    <xdr:sp macro="" textlink="">
      <xdr:nvSpPr>
        <xdr:cNvPr id="13" name="Diamond 12"/>
        <xdr:cNvSpPr/>
      </xdr:nvSpPr>
      <xdr:spPr>
        <a:xfrm>
          <a:off x="4754581" y="1139328"/>
          <a:ext cx="485775" cy="5715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20</xdr:col>
      <xdr:colOff>158139</xdr:colOff>
      <xdr:row>7</xdr:row>
      <xdr:rowOff>95020</xdr:rowOff>
    </xdr:from>
    <xdr:to>
      <xdr:col>23</xdr:col>
      <xdr:colOff>158139</xdr:colOff>
      <xdr:row>10</xdr:row>
      <xdr:rowOff>95020</xdr:rowOff>
    </xdr:to>
    <xdr:sp macro="" textlink="">
      <xdr:nvSpPr>
        <xdr:cNvPr id="14" name="Diamond 13"/>
        <xdr:cNvSpPr/>
      </xdr:nvSpPr>
      <xdr:spPr>
        <a:xfrm>
          <a:off x="4996839" y="1428520"/>
          <a:ext cx="485775" cy="5715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16</xdr:col>
      <xdr:colOff>77806</xdr:colOff>
      <xdr:row>3</xdr:row>
      <xdr:rowOff>3214</xdr:rowOff>
    </xdr:from>
    <xdr:to>
      <xdr:col>19</xdr:col>
      <xdr:colOff>77806</xdr:colOff>
      <xdr:row>6</xdr:row>
      <xdr:rowOff>3214</xdr:rowOff>
    </xdr:to>
    <xdr:sp macro="" textlink="">
      <xdr:nvSpPr>
        <xdr:cNvPr id="15" name="Diamond 14"/>
        <xdr:cNvSpPr/>
      </xdr:nvSpPr>
      <xdr:spPr>
        <a:xfrm>
          <a:off x="4268806" y="574714"/>
          <a:ext cx="485775" cy="5715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17</xdr:col>
      <xdr:colOff>158139</xdr:colOff>
      <xdr:row>4</xdr:row>
      <xdr:rowOff>100758</xdr:rowOff>
    </xdr:from>
    <xdr:to>
      <xdr:col>20</xdr:col>
      <xdr:colOff>158139</xdr:colOff>
      <xdr:row>7</xdr:row>
      <xdr:rowOff>100758</xdr:rowOff>
    </xdr:to>
    <xdr:sp macro="" textlink="">
      <xdr:nvSpPr>
        <xdr:cNvPr id="16" name="Diamond 15"/>
        <xdr:cNvSpPr/>
      </xdr:nvSpPr>
      <xdr:spPr>
        <a:xfrm>
          <a:off x="4511064" y="862758"/>
          <a:ext cx="485775" cy="5715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22</xdr:col>
      <xdr:colOff>80331</xdr:colOff>
      <xdr:row>8</xdr:row>
      <xdr:rowOff>177877</xdr:rowOff>
    </xdr:from>
    <xdr:to>
      <xdr:col>25</xdr:col>
      <xdr:colOff>80331</xdr:colOff>
      <xdr:row>11</xdr:row>
      <xdr:rowOff>177876</xdr:rowOff>
    </xdr:to>
    <xdr:sp macro="" textlink="">
      <xdr:nvSpPr>
        <xdr:cNvPr id="17" name="Diamond 16"/>
        <xdr:cNvSpPr/>
      </xdr:nvSpPr>
      <xdr:spPr>
        <a:xfrm>
          <a:off x="5242881" y="1701877"/>
          <a:ext cx="485775" cy="571499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17</xdr:col>
      <xdr:colOff>158139</xdr:colOff>
      <xdr:row>7</xdr:row>
      <xdr:rowOff>88594</xdr:rowOff>
    </xdr:from>
    <xdr:to>
      <xdr:col>20</xdr:col>
      <xdr:colOff>158139</xdr:colOff>
      <xdr:row>10</xdr:row>
      <xdr:rowOff>88594</xdr:rowOff>
    </xdr:to>
    <xdr:sp macro="" textlink="">
      <xdr:nvSpPr>
        <xdr:cNvPr id="18" name="Diamond 17"/>
        <xdr:cNvSpPr/>
      </xdr:nvSpPr>
      <xdr:spPr>
        <a:xfrm>
          <a:off x="4511064" y="1422094"/>
          <a:ext cx="485775" cy="5715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19</xdr:col>
      <xdr:colOff>77808</xdr:colOff>
      <xdr:row>8</xdr:row>
      <xdr:rowOff>186139</xdr:rowOff>
    </xdr:from>
    <xdr:to>
      <xdr:col>22</xdr:col>
      <xdr:colOff>77808</xdr:colOff>
      <xdr:row>11</xdr:row>
      <xdr:rowOff>186138</xdr:rowOff>
    </xdr:to>
    <xdr:sp macro="" textlink="">
      <xdr:nvSpPr>
        <xdr:cNvPr id="19" name="Diamond 18"/>
        <xdr:cNvSpPr/>
      </xdr:nvSpPr>
      <xdr:spPr>
        <a:xfrm>
          <a:off x="4754583" y="1710139"/>
          <a:ext cx="485775" cy="571499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14</xdr:col>
      <xdr:colOff>158138</xdr:colOff>
      <xdr:row>4</xdr:row>
      <xdr:rowOff>94332</xdr:rowOff>
    </xdr:from>
    <xdr:to>
      <xdr:col>17</xdr:col>
      <xdr:colOff>158139</xdr:colOff>
      <xdr:row>7</xdr:row>
      <xdr:rowOff>94332</xdr:rowOff>
    </xdr:to>
    <xdr:sp macro="" textlink="">
      <xdr:nvSpPr>
        <xdr:cNvPr id="20" name="Diamond 19"/>
        <xdr:cNvSpPr/>
      </xdr:nvSpPr>
      <xdr:spPr>
        <a:xfrm>
          <a:off x="4025288" y="856332"/>
          <a:ext cx="485776" cy="5715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16</xdr:col>
      <xdr:colOff>77808</xdr:colOff>
      <xdr:row>6</xdr:row>
      <xdr:rowOff>2525</xdr:rowOff>
    </xdr:from>
    <xdr:to>
      <xdr:col>19</xdr:col>
      <xdr:colOff>77808</xdr:colOff>
      <xdr:row>9</xdr:row>
      <xdr:rowOff>2524</xdr:rowOff>
    </xdr:to>
    <xdr:sp macro="" textlink="">
      <xdr:nvSpPr>
        <xdr:cNvPr id="21" name="Diamond 20"/>
        <xdr:cNvSpPr/>
      </xdr:nvSpPr>
      <xdr:spPr>
        <a:xfrm>
          <a:off x="4268808" y="1145525"/>
          <a:ext cx="485775" cy="571499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+</a:t>
          </a:r>
        </a:p>
      </xdr:txBody>
    </xdr:sp>
    <xdr:clientData/>
  </xdr:twoCellAnchor>
  <xdr:twoCellAnchor>
    <xdr:from>
      <xdr:col>13</xdr:col>
      <xdr:colOff>69544</xdr:colOff>
      <xdr:row>5</xdr:row>
      <xdr:rowOff>177877</xdr:rowOff>
    </xdr:from>
    <xdr:to>
      <xdr:col>16</xdr:col>
      <xdr:colOff>69544</xdr:colOff>
      <xdr:row>8</xdr:row>
      <xdr:rowOff>177877</xdr:rowOff>
    </xdr:to>
    <xdr:sp macro="" textlink="">
      <xdr:nvSpPr>
        <xdr:cNvPr id="22" name="Diamond 21"/>
        <xdr:cNvSpPr/>
      </xdr:nvSpPr>
      <xdr:spPr>
        <a:xfrm>
          <a:off x="3774769" y="1130377"/>
          <a:ext cx="485775" cy="5715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14</xdr:col>
      <xdr:colOff>149876</xdr:colOff>
      <xdr:row>7</xdr:row>
      <xdr:rowOff>86069</xdr:rowOff>
    </xdr:from>
    <xdr:to>
      <xdr:col>17</xdr:col>
      <xdr:colOff>149877</xdr:colOff>
      <xdr:row>10</xdr:row>
      <xdr:rowOff>86069</xdr:rowOff>
    </xdr:to>
    <xdr:sp macro="" textlink="">
      <xdr:nvSpPr>
        <xdr:cNvPr id="23" name="Diamond 22"/>
        <xdr:cNvSpPr/>
      </xdr:nvSpPr>
      <xdr:spPr>
        <a:xfrm>
          <a:off x="4017026" y="1419569"/>
          <a:ext cx="485776" cy="5715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13</xdr:col>
      <xdr:colOff>75282</xdr:colOff>
      <xdr:row>3</xdr:row>
      <xdr:rowOff>1</xdr:rowOff>
    </xdr:from>
    <xdr:to>
      <xdr:col>16</xdr:col>
      <xdr:colOff>75282</xdr:colOff>
      <xdr:row>6</xdr:row>
      <xdr:rowOff>1</xdr:rowOff>
    </xdr:to>
    <xdr:sp macro="" textlink="">
      <xdr:nvSpPr>
        <xdr:cNvPr id="24" name="Diamond 23"/>
        <xdr:cNvSpPr/>
      </xdr:nvSpPr>
      <xdr:spPr>
        <a:xfrm>
          <a:off x="3780507" y="571501"/>
          <a:ext cx="485775" cy="5715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11</xdr:col>
      <xdr:colOff>149876</xdr:colOff>
      <xdr:row>4</xdr:row>
      <xdr:rowOff>91807</xdr:rowOff>
    </xdr:from>
    <xdr:to>
      <xdr:col>14</xdr:col>
      <xdr:colOff>149876</xdr:colOff>
      <xdr:row>7</xdr:row>
      <xdr:rowOff>91807</xdr:rowOff>
    </xdr:to>
    <xdr:sp macro="" textlink="">
      <xdr:nvSpPr>
        <xdr:cNvPr id="25" name="Diamond 24"/>
        <xdr:cNvSpPr/>
      </xdr:nvSpPr>
      <xdr:spPr>
        <a:xfrm>
          <a:off x="3531251" y="853807"/>
          <a:ext cx="485775" cy="5715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16</xdr:col>
      <xdr:colOff>72069</xdr:colOff>
      <xdr:row>8</xdr:row>
      <xdr:rowOff>168926</xdr:rowOff>
    </xdr:from>
    <xdr:to>
      <xdr:col>19</xdr:col>
      <xdr:colOff>72069</xdr:colOff>
      <xdr:row>11</xdr:row>
      <xdr:rowOff>168925</xdr:rowOff>
    </xdr:to>
    <xdr:sp macro="" textlink="">
      <xdr:nvSpPr>
        <xdr:cNvPr id="26" name="Diamond 25"/>
        <xdr:cNvSpPr/>
      </xdr:nvSpPr>
      <xdr:spPr>
        <a:xfrm>
          <a:off x="4263069" y="1692926"/>
          <a:ext cx="485775" cy="571499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14</xdr:col>
      <xdr:colOff>147350</xdr:colOff>
      <xdr:row>1</xdr:row>
      <xdr:rowOff>95022</xdr:rowOff>
    </xdr:from>
    <xdr:to>
      <xdr:col>17</xdr:col>
      <xdr:colOff>147351</xdr:colOff>
      <xdr:row>4</xdr:row>
      <xdr:rowOff>95021</xdr:rowOff>
    </xdr:to>
    <xdr:sp macro="" textlink="">
      <xdr:nvSpPr>
        <xdr:cNvPr id="27" name="Diamond 26"/>
        <xdr:cNvSpPr/>
      </xdr:nvSpPr>
      <xdr:spPr>
        <a:xfrm>
          <a:off x="4014500" y="285522"/>
          <a:ext cx="485776" cy="571499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19</xdr:col>
      <xdr:colOff>87446</xdr:colOff>
      <xdr:row>3</xdr:row>
      <xdr:rowOff>6427</xdr:rowOff>
    </xdr:from>
    <xdr:to>
      <xdr:col>22</xdr:col>
      <xdr:colOff>87446</xdr:colOff>
      <xdr:row>6</xdr:row>
      <xdr:rowOff>6427</xdr:rowOff>
    </xdr:to>
    <xdr:sp macro="" textlink="">
      <xdr:nvSpPr>
        <xdr:cNvPr id="28" name="Diamond 27"/>
        <xdr:cNvSpPr/>
      </xdr:nvSpPr>
      <xdr:spPr>
        <a:xfrm>
          <a:off x="4764221" y="577927"/>
          <a:ext cx="485775" cy="5715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18</xdr:col>
      <xdr:colOff>10329</xdr:colOff>
      <xdr:row>1</xdr:row>
      <xdr:rowOff>107185</xdr:rowOff>
    </xdr:from>
    <xdr:to>
      <xdr:col>21</xdr:col>
      <xdr:colOff>10329</xdr:colOff>
      <xdr:row>4</xdr:row>
      <xdr:rowOff>107184</xdr:rowOff>
    </xdr:to>
    <xdr:sp macro="" textlink="">
      <xdr:nvSpPr>
        <xdr:cNvPr id="29" name="Diamond 28"/>
        <xdr:cNvSpPr/>
      </xdr:nvSpPr>
      <xdr:spPr>
        <a:xfrm>
          <a:off x="4525179" y="297685"/>
          <a:ext cx="485775" cy="571499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16</xdr:col>
      <xdr:colOff>76660</xdr:colOff>
      <xdr:row>0</xdr:row>
      <xdr:rowOff>0</xdr:rowOff>
    </xdr:from>
    <xdr:to>
      <xdr:col>19</xdr:col>
      <xdr:colOff>76660</xdr:colOff>
      <xdr:row>3</xdr:row>
      <xdr:rowOff>0</xdr:rowOff>
    </xdr:to>
    <xdr:sp macro="" textlink="">
      <xdr:nvSpPr>
        <xdr:cNvPr id="30" name="Diamond 29"/>
        <xdr:cNvSpPr/>
      </xdr:nvSpPr>
      <xdr:spPr>
        <a:xfrm>
          <a:off x="4267660" y="0"/>
          <a:ext cx="485775" cy="5715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11</xdr:col>
      <xdr:colOff>147351</xdr:colOff>
      <xdr:row>7</xdr:row>
      <xdr:rowOff>77807</xdr:rowOff>
    </xdr:from>
    <xdr:to>
      <xdr:col>14</xdr:col>
      <xdr:colOff>147351</xdr:colOff>
      <xdr:row>10</xdr:row>
      <xdr:rowOff>77807</xdr:rowOff>
    </xdr:to>
    <xdr:sp macro="" textlink="">
      <xdr:nvSpPr>
        <xdr:cNvPr id="31" name="Diamond 30"/>
        <xdr:cNvSpPr/>
      </xdr:nvSpPr>
      <xdr:spPr>
        <a:xfrm>
          <a:off x="3528726" y="1411307"/>
          <a:ext cx="485775" cy="5715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13</xdr:col>
      <xdr:colOff>67021</xdr:colOff>
      <xdr:row>8</xdr:row>
      <xdr:rowOff>175352</xdr:rowOff>
    </xdr:from>
    <xdr:to>
      <xdr:col>16</xdr:col>
      <xdr:colOff>67021</xdr:colOff>
      <xdr:row>11</xdr:row>
      <xdr:rowOff>175351</xdr:rowOff>
    </xdr:to>
    <xdr:sp macro="" textlink="">
      <xdr:nvSpPr>
        <xdr:cNvPr id="32" name="Diamond 31"/>
        <xdr:cNvSpPr/>
      </xdr:nvSpPr>
      <xdr:spPr>
        <a:xfrm>
          <a:off x="3772246" y="1699352"/>
          <a:ext cx="485775" cy="571499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10</xdr:col>
      <xdr:colOff>67021</xdr:colOff>
      <xdr:row>5</xdr:row>
      <xdr:rowOff>181090</xdr:rowOff>
    </xdr:from>
    <xdr:to>
      <xdr:col>13</xdr:col>
      <xdr:colOff>67021</xdr:colOff>
      <xdr:row>8</xdr:row>
      <xdr:rowOff>181090</xdr:rowOff>
    </xdr:to>
    <xdr:sp macro="" textlink="">
      <xdr:nvSpPr>
        <xdr:cNvPr id="33" name="Diamond 32"/>
        <xdr:cNvSpPr/>
      </xdr:nvSpPr>
      <xdr:spPr>
        <a:xfrm>
          <a:off x="3286471" y="1133590"/>
          <a:ext cx="485775" cy="5715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10</xdr:col>
      <xdr:colOff>64495</xdr:colOff>
      <xdr:row>8</xdr:row>
      <xdr:rowOff>184304</xdr:rowOff>
    </xdr:from>
    <xdr:to>
      <xdr:col>13</xdr:col>
      <xdr:colOff>64495</xdr:colOff>
      <xdr:row>11</xdr:row>
      <xdr:rowOff>184303</xdr:rowOff>
    </xdr:to>
    <xdr:sp macro="" textlink="">
      <xdr:nvSpPr>
        <xdr:cNvPr id="34" name="Diamond 33"/>
        <xdr:cNvSpPr/>
      </xdr:nvSpPr>
      <xdr:spPr>
        <a:xfrm>
          <a:off x="3283945" y="1708304"/>
          <a:ext cx="485775" cy="571499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8</xdr:col>
      <xdr:colOff>144827</xdr:colOff>
      <xdr:row>7</xdr:row>
      <xdr:rowOff>98234</xdr:rowOff>
    </xdr:from>
    <xdr:to>
      <xdr:col>11</xdr:col>
      <xdr:colOff>144827</xdr:colOff>
      <xdr:row>10</xdr:row>
      <xdr:rowOff>98234</xdr:rowOff>
    </xdr:to>
    <xdr:sp macro="" textlink="">
      <xdr:nvSpPr>
        <xdr:cNvPr id="35" name="Diamond 34"/>
        <xdr:cNvSpPr/>
      </xdr:nvSpPr>
      <xdr:spPr>
        <a:xfrm>
          <a:off x="3040427" y="1431734"/>
          <a:ext cx="485775" cy="5715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  <xdr:twoCellAnchor>
    <xdr:from>
      <xdr:col>7</xdr:col>
      <xdr:colOff>73447</xdr:colOff>
      <xdr:row>8</xdr:row>
      <xdr:rowOff>181779</xdr:rowOff>
    </xdr:from>
    <xdr:to>
      <xdr:col>10</xdr:col>
      <xdr:colOff>73447</xdr:colOff>
      <xdr:row>11</xdr:row>
      <xdr:rowOff>181778</xdr:rowOff>
    </xdr:to>
    <xdr:sp macro="" textlink="">
      <xdr:nvSpPr>
        <xdr:cNvPr id="36" name="Diamond 35"/>
        <xdr:cNvSpPr/>
      </xdr:nvSpPr>
      <xdr:spPr>
        <a:xfrm>
          <a:off x="2807122" y="1705779"/>
          <a:ext cx="485775" cy="571499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3"/>
  <sheetViews>
    <sheetView tabSelected="1" zoomScale="86" zoomScaleNormal="86" workbookViewId="0">
      <selection activeCell="AF32" sqref="AF32"/>
    </sheetView>
  </sheetViews>
  <sheetFormatPr defaultRowHeight="15" x14ac:dyDescent="0.25"/>
  <cols>
    <col min="1" max="1" width="3.85546875" customWidth="1"/>
    <col min="2" max="2" width="3" customWidth="1"/>
    <col min="3" max="3" width="7.7109375" customWidth="1"/>
    <col min="4" max="5" width="9.42578125" customWidth="1"/>
    <col min="6" max="6" width="5.140625" customWidth="1"/>
    <col min="7" max="30" width="2.42578125" customWidth="1"/>
  </cols>
  <sheetData>
    <row r="1" spans="1:30" x14ac:dyDescent="0.25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30" x14ac:dyDescent="0.25">
      <c r="A2" s="42" t="s">
        <v>43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30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30" x14ac:dyDescent="0.25">
      <c r="A4" s="41" t="s">
        <v>53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30" x14ac:dyDescent="0.25">
      <c r="A5" s="43" t="s">
        <v>55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30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30" x14ac:dyDescent="0.25">
      <c r="A7" s="53" t="s">
        <v>54</v>
      </c>
      <c r="B7" s="53"/>
      <c r="C7" s="53"/>
      <c r="D7" s="53"/>
      <c r="E7" s="53"/>
      <c r="F7" s="53"/>
      <c r="G7" s="53"/>
      <c r="H7" s="53"/>
      <c r="I7" s="53"/>
      <c r="J7" s="53"/>
    </row>
    <row r="8" spans="1:30" x14ac:dyDescent="0.25">
      <c r="A8" s="42" t="s">
        <v>56</v>
      </c>
      <c r="B8" s="41"/>
      <c r="C8" s="41"/>
      <c r="D8" s="41"/>
      <c r="E8" s="41"/>
      <c r="F8" s="41"/>
      <c r="G8" s="41"/>
      <c r="H8" s="41"/>
    </row>
    <row r="9" spans="1:30" x14ac:dyDescent="0.25">
      <c r="A9" s="41"/>
      <c r="B9" s="41"/>
      <c r="C9" s="41"/>
      <c r="D9" s="41"/>
      <c r="E9" s="41"/>
      <c r="F9" s="41"/>
      <c r="G9" s="41"/>
      <c r="H9" s="41"/>
    </row>
    <row r="13" spans="1:30" ht="18.75" customHeight="1" x14ac:dyDescent="0.3">
      <c r="A13" s="15" t="s">
        <v>0</v>
      </c>
      <c r="B13" s="16"/>
      <c r="C13" s="16"/>
      <c r="D13" s="16"/>
      <c r="E13" s="16"/>
      <c r="F13" s="17"/>
      <c r="G13" s="21">
        <v>1</v>
      </c>
      <c r="H13" s="22"/>
      <c r="I13" s="23"/>
      <c r="J13" s="21">
        <v>0</v>
      </c>
      <c r="K13" s="22"/>
      <c r="L13" s="23"/>
      <c r="M13" s="21">
        <v>1</v>
      </c>
      <c r="N13" s="22"/>
      <c r="O13" s="23"/>
      <c r="P13" s="21">
        <v>1</v>
      </c>
      <c r="Q13" s="22"/>
      <c r="R13" s="23"/>
      <c r="S13" s="21">
        <v>1</v>
      </c>
      <c r="T13" s="22"/>
      <c r="U13" s="23"/>
      <c r="V13" s="21">
        <v>1</v>
      </c>
      <c r="W13" s="22"/>
      <c r="X13" s="23"/>
      <c r="Y13" s="21">
        <v>1</v>
      </c>
      <c r="Z13" s="22"/>
      <c r="AA13" s="23"/>
      <c r="AB13" s="21">
        <v>1</v>
      </c>
      <c r="AC13" s="22"/>
      <c r="AD13" s="23"/>
    </row>
    <row r="14" spans="1:30" s="1" customFormat="1" ht="31.5" customHeight="1" x14ac:dyDescent="0.25">
      <c r="A14" s="9"/>
      <c r="B14" s="4"/>
      <c r="C14" s="4"/>
      <c r="D14" s="45" t="s">
        <v>20</v>
      </c>
      <c r="E14" s="46"/>
      <c r="F14" s="24" t="s">
        <v>13</v>
      </c>
      <c r="G14" s="25" t="s">
        <v>6</v>
      </c>
      <c r="H14" s="25"/>
      <c r="I14" s="25"/>
      <c r="J14" s="25"/>
      <c r="K14" s="25"/>
      <c r="L14" s="25"/>
      <c r="M14" s="25"/>
      <c r="N14" s="25"/>
      <c r="O14" s="25"/>
      <c r="P14" s="26" t="s">
        <v>24</v>
      </c>
      <c r="Q14" s="26"/>
      <c r="R14" s="26"/>
      <c r="S14" s="26"/>
      <c r="T14" s="26"/>
      <c r="U14" s="26"/>
      <c r="V14" s="25" t="s">
        <v>23</v>
      </c>
      <c r="W14" s="25"/>
      <c r="X14" s="25"/>
      <c r="Y14" s="25"/>
      <c r="Z14" s="25"/>
      <c r="AA14" s="25"/>
      <c r="AB14" s="25"/>
      <c r="AC14" s="25"/>
      <c r="AD14" s="25"/>
    </row>
    <row r="15" spans="1:30" ht="109.5" customHeight="1" x14ac:dyDescent="0.25">
      <c r="A15" s="7"/>
      <c r="B15" s="8"/>
      <c r="C15" s="8"/>
      <c r="D15" s="47"/>
      <c r="E15" s="48"/>
      <c r="F15" s="44"/>
      <c r="G15" s="27" t="s">
        <v>21</v>
      </c>
      <c r="H15" s="27"/>
      <c r="I15" s="27"/>
      <c r="J15" s="24" t="s">
        <v>14</v>
      </c>
      <c r="K15" s="24"/>
      <c r="L15" s="24"/>
      <c r="M15" s="24" t="s">
        <v>15</v>
      </c>
      <c r="N15" s="24"/>
      <c r="O15" s="24"/>
      <c r="P15" s="24" t="s">
        <v>16</v>
      </c>
      <c r="Q15" s="24"/>
      <c r="R15" s="24"/>
      <c r="S15" s="24" t="s">
        <v>17</v>
      </c>
      <c r="T15" s="24"/>
      <c r="U15" s="24"/>
      <c r="V15" s="24" t="s">
        <v>22</v>
      </c>
      <c r="W15" s="24"/>
      <c r="X15" s="24"/>
      <c r="Y15" s="24" t="s">
        <v>18</v>
      </c>
      <c r="Z15" s="24"/>
      <c r="AA15" s="24"/>
      <c r="AB15" s="24" t="s">
        <v>19</v>
      </c>
      <c r="AC15" s="24"/>
      <c r="AD15" s="24"/>
    </row>
    <row r="16" spans="1:30" ht="18.75" customHeight="1" x14ac:dyDescent="0.25">
      <c r="A16" s="28" t="s">
        <v>45</v>
      </c>
      <c r="B16" s="29"/>
      <c r="C16" s="29"/>
      <c r="D16" s="29"/>
      <c r="E16" s="49"/>
      <c r="F16" s="32"/>
      <c r="G16" s="50">
        <v>5</v>
      </c>
      <c r="H16" s="51"/>
      <c r="I16" s="52"/>
      <c r="J16" s="18">
        <v>3</v>
      </c>
      <c r="K16" s="19"/>
      <c r="L16" s="20"/>
      <c r="M16" s="18">
        <v>5</v>
      </c>
      <c r="N16" s="19"/>
      <c r="O16" s="20"/>
      <c r="P16" s="18">
        <v>2</v>
      </c>
      <c r="Q16" s="19"/>
      <c r="R16" s="20"/>
      <c r="S16" s="18">
        <v>3</v>
      </c>
      <c r="T16" s="19"/>
      <c r="U16" s="20"/>
      <c r="V16" s="18">
        <v>2</v>
      </c>
      <c r="W16" s="19"/>
      <c r="X16" s="20"/>
      <c r="Y16" s="18">
        <v>2</v>
      </c>
      <c r="Z16" s="19"/>
      <c r="AA16" s="20"/>
      <c r="AB16" s="18">
        <v>2</v>
      </c>
      <c r="AC16" s="19"/>
      <c r="AD16" s="20"/>
    </row>
    <row r="17" spans="1:30" ht="15" customHeight="1" x14ac:dyDescent="0.25">
      <c r="A17" s="33" t="s">
        <v>12</v>
      </c>
      <c r="B17" s="32" t="s">
        <v>6</v>
      </c>
      <c r="C17" s="35" t="s">
        <v>7</v>
      </c>
      <c r="D17" s="35"/>
      <c r="E17" s="35"/>
      <c r="F17" s="2">
        <v>5</v>
      </c>
      <c r="G17" s="18">
        <v>1</v>
      </c>
      <c r="H17" s="19"/>
      <c r="I17" s="20"/>
      <c r="J17" s="18">
        <v>0</v>
      </c>
      <c r="K17" s="19"/>
      <c r="L17" s="20"/>
      <c r="M17" s="18">
        <v>0</v>
      </c>
      <c r="N17" s="19"/>
      <c r="O17" s="20"/>
      <c r="P17" s="18">
        <v>0</v>
      </c>
      <c r="Q17" s="19"/>
      <c r="R17" s="20"/>
      <c r="S17" s="18">
        <v>9</v>
      </c>
      <c r="T17" s="19"/>
      <c r="U17" s="20"/>
      <c r="V17" s="18">
        <v>0</v>
      </c>
      <c r="W17" s="19"/>
      <c r="X17" s="20"/>
      <c r="Y17" s="18">
        <v>0</v>
      </c>
      <c r="Z17" s="19"/>
      <c r="AA17" s="20"/>
      <c r="AB17" s="18">
        <v>0</v>
      </c>
      <c r="AC17" s="19"/>
      <c r="AD17" s="20"/>
    </row>
    <row r="18" spans="1:30" ht="15" customHeight="1" x14ac:dyDescent="0.25">
      <c r="A18" s="34"/>
      <c r="B18" s="31"/>
      <c r="C18" s="30" t="s">
        <v>8</v>
      </c>
      <c r="D18" s="30"/>
      <c r="E18" s="30"/>
      <c r="F18" s="2">
        <v>3</v>
      </c>
      <c r="G18" s="18">
        <v>0</v>
      </c>
      <c r="H18" s="19"/>
      <c r="I18" s="20"/>
      <c r="J18" s="18">
        <v>9</v>
      </c>
      <c r="K18" s="19"/>
      <c r="L18" s="20"/>
      <c r="M18" s="18">
        <v>0</v>
      </c>
      <c r="N18" s="19"/>
      <c r="O18" s="20"/>
      <c r="P18" s="18">
        <v>0</v>
      </c>
      <c r="Q18" s="19"/>
      <c r="R18" s="20"/>
      <c r="S18" s="18">
        <v>0</v>
      </c>
      <c r="T18" s="19"/>
      <c r="U18" s="20"/>
      <c r="V18" s="18">
        <v>3</v>
      </c>
      <c r="W18" s="19"/>
      <c r="X18" s="20"/>
      <c r="Y18" s="18">
        <v>0</v>
      </c>
      <c r="Z18" s="19"/>
      <c r="AA18" s="20"/>
      <c r="AB18" s="18">
        <v>0</v>
      </c>
      <c r="AC18" s="19"/>
      <c r="AD18" s="20"/>
    </row>
    <row r="19" spans="1:30" ht="15" customHeight="1" x14ac:dyDescent="0.25">
      <c r="A19" s="34"/>
      <c r="B19" s="31"/>
      <c r="C19" s="30" t="s">
        <v>9</v>
      </c>
      <c r="D19" s="30"/>
      <c r="E19" s="30"/>
      <c r="F19" s="2">
        <v>5</v>
      </c>
      <c r="G19" s="18">
        <v>9</v>
      </c>
      <c r="H19" s="19"/>
      <c r="I19" s="20"/>
      <c r="J19" s="18">
        <v>0</v>
      </c>
      <c r="K19" s="19"/>
      <c r="L19" s="20"/>
      <c r="M19" s="18">
        <v>9</v>
      </c>
      <c r="N19" s="19"/>
      <c r="O19" s="20"/>
      <c r="P19" s="18">
        <v>0</v>
      </c>
      <c r="Q19" s="19"/>
      <c r="R19" s="20"/>
      <c r="S19" s="18">
        <v>0</v>
      </c>
      <c r="T19" s="19"/>
      <c r="U19" s="20"/>
      <c r="V19" s="18">
        <v>0</v>
      </c>
      <c r="W19" s="19"/>
      <c r="X19" s="20"/>
      <c r="Y19" s="18">
        <v>0</v>
      </c>
      <c r="Z19" s="19"/>
      <c r="AA19" s="20"/>
      <c r="AB19" s="18">
        <v>0</v>
      </c>
      <c r="AC19" s="19"/>
      <c r="AD19" s="20"/>
    </row>
    <row r="20" spans="1:30" ht="15" customHeight="1" x14ac:dyDescent="0.25">
      <c r="A20" s="34"/>
      <c r="B20" s="31"/>
      <c r="C20" s="30" t="s">
        <v>10</v>
      </c>
      <c r="D20" s="30"/>
      <c r="E20" s="30"/>
      <c r="F20" s="2">
        <v>3</v>
      </c>
      <c r="G20" s="18">
        <v>9</v>
      </c>
      <c r="H20" s="19"/>
      <c r="I20" s="20"/>
      <c r="J20" s="18">
        <v>0</v>
      </c>
      <c r="K20" s="19"/>
      <c r="L20" s="20"/>
      <c r="M20" s="18">
        <v>0</v>
      </c>
      <c r="N20" s="19"/>
      <c r="O20" s="20"/>
      <c r="P20" s="18">
        <v>0</v>
      </c>
      <c r="Q20" s="19"/>
      <c r="R20" s="20"/>
      <c r="S20" s="18">
        <v>0</v>
      </c>
      <c r="T20" s="19"/>
      <c r="U20" s="20"/>
      <c r="V20" s="18">
        <v>0</v>
      </c>
      <c r="W20" s="19"/>
      <c r="X20" s="20"/>
      <c r="Y20" s="18">
        <v>0</v>
      </c>
      <c r="Z20" s="19"/>
      <c r="AA20" s="20"/>
      <c r="AB20" s="18">
        <v>0</v>
      </c>
      <c r="AC20" s="19"/>
      <c r="AD20" s="20"/>
    </row>
    <row r="21" spans="1:30" x14ac:dyDescent="0.25">
      <c r="A21" s="34"/>
      <c r="B21" s="31" t="s">
        <v>5</v>
      </c>
      <c r="C21" s="30" t="s">
        <v>2</v>
      </c>
      <c r="D21" s="30"/>
      <c r="E21" s="30"/>
      <c r="F21" s="2">
        <v>2</v>
      </c>
      <c r="G21" s="18">
        <v>0</v>
      </c>
      <c r="H21" s="19"/>
      <c r="I21" s="20"/>
      <c r="J21" s="18">
        <v>0</v>
      </c>
      <c r="K21" s="19"/>
      <c r="L21" s="20"/>
      <c r="M21" s="18">
        <v>0</v>
      </c>
      <c r="N21" s="19"/>
      <c r="O21" s="20"/>
      <c r="P21" s="18">
        <v>0</v>
      </c>
      <c r="Q21" s="19"/>
      <c r="R21" s="20"/>
      <c r="S21" s="18">
        <v>5</v>
      </c>
      <c r="T21" s="19"/>
      <c r="U21" s="20"/>
      <c r="V21" s="18">
        <v>0</v>
      </c>
      <c r="W21" s="19"/>
      <c r="X21" s="20"/>
      <c r="Y21" s="18">
        <v>0</v>
      </c>
      <c r="Z21" s="19"/>
      <c r="AA21" s="20"/>
      <c r="AB21" s="18">
        <v>0</v>
      </c>
      <c r="AC21" s="19"/>
      <c r="AD21" s="20"/>
    </row>
    <row r="22" spans="1:30" x14ac:dyDescent="0.25">
      <c r="A22" s="34"/>
      <c r="B22" s="31"/>
      <c r="C22" s="30" t="s">
        <v>1</v>
      </c>
      <c r="D22" s="30"/>
      <c r="E22" s="30"/>
      <c r="F22" s="2">
        <v>5</v>
      </c>
      <c r="G22" s="18">
        <v>0</v>
      </c>
      <c r="H22" s="19"/>
      <c r="I22" s="20"/>
      <c r="J22" s="18">
        <v>0</v>
      </c>
      <c r="K22" s="19"/>
      <c r="L22" s="20"/>
      <c r="M22" s="18">
        <v>0</v>
      </c>
      <c r="N22" s="19"/>
      <c r="O22" s="20"/>
      <c r="P22" s="18">
        <v>0</v>
      </c>
      <c r="Q22" s="19"/>
      <c r="R22" s="20"/>
      <c r="S22" s="18">
        <v>1</v>
      </c>
      <c r="T22" s="19"/>
      <c r="U22" s="20"/>
      <c r="V22" s="18">
        <v>0</v>
      </c>
      <c r="W22" s="19"/>
      <c r="X22" s="20"/>
      <c r="Y22" s="18">
        <v>0</v>
      </c>
      <c r="Z22" s="19"/>
      <c r="AA22" s="20"/>
      <c r="AB22" s="18">
        <v>0</v>
      </c>
      <c r="AC22" s="19"/>
      <c r="AD22" s="20"/>
    </row>
    <row r="23" spans="1:30" x14ac:dyDescent="0.25">
      <c r="A23" s="34"/>
      <c r="B23" s="31"/>
      <c r="C23" s="30" t="s">
        <v>3</v>
      </c>
      <c r="D23" s="30"/>
      <c r="E23" s="30"/>
      <c r="F23" s="2">
        <v>1</v>
      </c>
      <c r="G23" s="18">
        <v>0</v>
      </c>
      <c r="H23" s="19"/>
      <c r="I23" s="20"/>
      <c r="J23" s="18">
        <v>0</v>
      </c>
      <c r="K23" s="19"/>
      <c r="L23" s="20"/>
      <c r="M23" s="18">
        <v>1</v>
      </c>
      <c r="N23" s="19"/>
      <c r="O23" s="20"/>
      <c r="P23" s="18">
        <v>0</v>
      </c>
      <c r="Q23" s="19"/>
      <c r="R23" s="20"/>
      <c r="S23" s="18">
        <v>1</v>
      </c>
      <c r="T23" s="19"/>
      <c r="U23" s="20"/>
      <c r="V23" s="18">
        <v>0</v>
      </c>
      <c r="W23" s="19"/>
      <c r="X23" s="20"/>
      <c r="Y23" s="18">
        <v>0</v>
      </c>
      <c r="Z23" s="19"/>
      <c r="AA23" s="20"/>
      <c r="AB23" s="18">
        <v>0</v>
      </c>
      <c r="AC23" s="19"/>
      <c r="AD23" s="20"/>
    </row>
    <row r="24" spans="1:30" x14ac:dyDescent="0.25">
      <c r="A24" s="34"/>
      <c r="B24" s="31"/>
      <c r="C24" s="30" t="s">
        <v>4</v>
      </c>
      <c r="D24" s="30"/>
      <c r="E24" s="30"/>
      <c r="F24" s="2">
        <v>3</v>
      </c>
      <c r="G24" s="18">
        <v>0</v>
      </c>
      <c r="H24" s="19"/>
      <c r="I24" s="20"/>
      <c r="J24" s="18">
        <v>0</v>
      </c>
      <c r="K24" s="19"/>
      <c r="L24" s="20"/>
      <c r="M24" s="18">
        <v>0</v>
      </c>
      <c r="N24" s="19"/>
      <c r="O24" s="20"/>
      <c r="P24" s="18">
        <v>0</v>
      </c>
      <c r="Q24" s="19"/>
      <c r="R24" s="20"/>
      <c r="S24" s="18">
        <v>0</v>
      </c>
      <c r="T24" s="19"/>
      <c r="U24" s="20"/>
      <c r="V24" s="18">
        <v>0</v>
      </c>
      <c r="W24" s="19"/>
      <c r="X24" s="20"/>
      <c r="Y24" s="18">
        <v>9</v>
      </c>
      <c r="Z24" s="19"/>
      <c r="AA24" s="20"/>
      <c r="AB24" s="18">
        <v>9</v>
      </c>
      <c r="AC24" s="19"/>
      <c r="AD24" s="20"/>
    </row>
    <row r="25" spans="1:30" x14ac:dyDescent="0.25">
      <c r="A25" s="34"/>
      <c r="B25" s="2"/>
      <c r="C25" s="30" t="s">
        <v>11</v>
      </c>
      <c r="D25" s="30"/>
      <c r="E25" s="30"/>
      <c r="F25" s="2">
        <v>2</v>
      </c>
      <c r="G25" s="18">
        <v>1</v>
      </c>
      <c r="H25" s="19"/>
      <c r="I25" s="20"/>
      <c r="J25" s="18">
        <v>1</v>
      </c>
      <c r="K25" s="19"/>
      <c r="L25" s="20"/>
      <c r="M25" s="18">
        <v>0</v>
      </c>
      <c r="N25" s="19"/>
      <c r="O25" s="20"/>
      <c r="P25" s="18">
        <v>1</v>
      </c>
      <c r="Q25" s="19"/>
      <c r="R25" s="20"/>
      <c r="S25" s="18">
        <v>0</v>
      </c>
      <c r="T25" s="19"/>
      <c r="U25" s="20"/>
      <c r="V25" s="18">
        <v>1</v>
      </c>
      <c r="W25" s="19"/>
      <c r="X25" s="20"/>
      <c r="Y25" s="18">
        <v>0</v>
      </c>
      <c r="Z25" s="19"/>
      <c r="AA25" s="20"/>
      <c r="AB25" s="18">
        <v>0</v>
      </c>
      <c r="AC25" s="19"/>
      <c r="AD25" s="20"/>
    </row>
    <row r="26" spans="1:30" x14ac:dyDescent="0.25">
      <c r="B26" s="3"/>
      <c r="C26" s="14" t="s">
        <v>28</v>
      </c>
      <c r="D26" s="14"/>
      <c r="E26" s="14"/>
      <c r="F26" s="14"/>
      <c r="G26" s="12">
        <f>G50</f>
        <v>395</v>
      </c>
      <c r="H26" s="12"/>
      <c r="I26" s="12"/>
      <c r="J26" s="12">
        <f t="shared" ref="J26:AD27" si="0">J50</f>
        <v>87</v>
      </c>
      <c r="K26" s="12"/>
      <c r="L26" s="12"/>
      <c r="M26" s="12">
        <f t="shared" ref="M26:AD27" si="1">M50</f>
        <v>230</v>
      </c>
      <c r="N26" s="12"/>
      <c r="O26" s="12"/>
      <c r="P26" s="12">
        <f t="shared" ref="P26:AD27" si="2">P50</f>
        <v>4</v>
      </c>
      <c r="Q26" s="12"/>
      <c r="R26" s="12"/>
      <c r="S26" s="12">
        <f t="shared" ref="S26:AD27" si="3">S50</f>
        <v>183</v>
      </c>
      <c r="T26" s="12"/>
      <c r="U26" s="12"/>
      <c r="V26" s="12">
        <f t="shared" ref="V26:AD27" si="4">V50</f>
        <v>22</v>
      </c>
      <c r="W26" s="12"/>
      <c r="X26" s="12"/>
      <c r="Y26" s="12">
        <f t="shared" ref="Y26:AD27" si="5">Y50</f>
        <v>54</v>
      </c>
      <c r="Z26" s="12"/>
      <c r="AA26" s="12"/>
      <c r="AB26" s="12">
        <f t="shared" ref="AB26:AD27" si="6">AB50</f>
        <v>54</v>
      </c>
      <c r="AC26" s="12"/>
      <c r="AD26" s="12"/>
    </row>
    <row r="27" spans="1:30" x14ac:dyDescent="0.25">
      <c r="C27" s="14" t="s">
        <v>29</v>
      </c>
      <c r="D27" s="14"/>
      <c r="E27" s="14"/>
      <c r="F27" s="14"/>
      <c r="G27" s="56">
        <f>G51</f>
        <v>0.38386783284742471</v>
      </c>
      <c r="H27" s="56"/>
      <c r="I27" s="56"/>
      <c r="J27" s="56">
        <f t="shared" si="0"/>
        <v>8.4548104956268216E-2</v>
      </c>
      <c r="K27" s="56"/>
      <c r="L27" s="56"/>
      <c r="M27" s="56">
        <f t="shared" si="1"/>
        <v>0.22351797862001943</v>
      </c>
      <c r="N27" s="56"/>
      <c r="O27" s="56"/>
      <c r="P27" s="56">
        <f t="shared" si="2"/>
        <v>3.8872691933916422E-3</v>
      </c>
      <c r="Q27" s="56"/>
      <c r="R27" s="56"/>
      <c r="S27" s="56">
        <f t="shared" si="3"/>
        <v>0.17784256559766765</v>
      </c>
      <c r="T27" s="56"/>
      <c r="U27" s="56"/>
      <c r="V27" s="56">
        <f t="shared" si="4"/>
        <v>2.1379980563654033E-2</v>
      </c>
      <c r="W27" s="56"/>
      <c r="X27" s="56"/>
      <c r="Y27" s="56">
        <f t="shared" si="5"/>
        <v>5.2478134110787174E-2</v>
      </c>
      <c r="Z27" s="56"/>
      <c r="AA27" s="56"/>
      <c r="AB27" s="56">
        <f t="shared" si="6"/>
        <v>5.2478134110787174E-2</v>
      </c>
      <c r="AC27" s="56"/>
      <c r="AD27" s="56"/>
    </row>
    <row r="28" spans="1:30" x14ac:dyDescent="0.25">
      <c r="C28" s="15" t="s">
        <v>46</v>
      </c>
      <c r="D28" s="16"/>
      <c r="E28" s="16"/>
      <c r="F28" s="17"/>
      <c r="G28" s="38" t="s">
        <v>47</v>
      </c>
      <c r="H28" s="39"/>
      <c r="I28" s="40"/>
      <c r="J28" s="38" t="s">
        <v>48</v>
      </c>
      <c r="K28" s="39"/>
      <c r="L28" s="40"/>
      <c r="M28" s="38" t="s">
        <v>49</v>
      </c>
      <c r="N28" s="39"/>
      <c r="O28" s="40"/>
      <c r="P28" s="38" t="s">
        <v>50</v>
      </c>
      <c r="Q28" s="39"/>
      <c r="R28" s="40"/>
      <c r="S28" s="38" t="s">
        <v>50</v>
      </c>
      <c r="T28" s="39"/>
      <c r="U28" s="40"/>
      <c r="V28" s="38" t="s">
        <v>51</v>
      </c>
      <c r="W28" s="39"/>
      <c r="X28" s="40"/>
      <c r="Y28" s="38" t="s">
        <v>50</v>
      </c>
      <c r="Z28" s="39"/>
      <c r="AA28" s="40"/>
      <c r="AB28" s="38" t="s">
        <v>50</v>
      </c>
      <c r="AC28" s="39"/>
      <c r="AD28" s="40"/>
    </row>
    <row r="29" spans="1:30" ht="24.75" customHeight="1" x14ac:dyDescent="0.25">
      <c r="C29" s="14" t="s">
        <v>34</v>
      </c>
      <c r="D29" s="14"/>
      <c r="E29" s="14"/>
      <c r="F29" s="14"/>
      <c r="G29" s="11" t="s">
        <v>35</v>
      </c>
      <c r="H29" s="11"/>
      <c r="I29" s="11"/>
      <c r="J29" s="11" t="s">
        <v>39</v>
      </c>
      <c r="K29" s="11"/>
      <c r="L29" s="11"/>
      <c r="M29" s="11">
        <v>250</v>
      </c>
      <c r="N29" s="11"/>
      <c r="O29" s="11"/>
      <c r="P29" s="11">
        <v>8</v>
      </c>
      <c r="Q29" s="11"/>
      <c r="R29" s="11"/>
      <c r="S29" s="11">
        <v>6</v>
      </c>
      <c r="T29" s="11"/>
      <c r="U29" s="11"/>
      <c r="V29" s="11" t="s">
        <v>40</v>
      </c>
      <c r="W29" s="11"/>
      <c r="X29" s="11"/>
      <c r="Y29" s="11">
        <v>2</v>
      </c>
      <c r="Z29" s="11"/>
      <c r="AA29" s="11"/>
      <c r="AB29" s="11">
        <v>4</v>
      </c>
      <c r="AC29" s="11"/>
      <c r="AD29" s="11"/>
    </row>
    <row r="30" spans="1:30" ht="24.75" customHeight="1" x14ac:dyDescent="0.25">
      <c r="C30" s="13" t="s">
        <v>30</v>
      </c>
      <c r="D30" s="14" t="s">
        <v>31</v>
      </c>
      <c r="E30" s="14"/>
      <c r="F30" s="14"/>
      <c r="G30" s="11" t="s">
        <v>35</v>
      </c>
      <c r="H30" s="11"/>
      <c r="I30" s="11"/>
      <c r="J30" s="11" t="s">
        <v>36</v>
      </c>
      <c r="K30" s="11"/>
      <c r="L30" s="11"/>
      <c r="M30" s="11">
        <v>250</v>
      </c>
      <c r="N30" s="11"/>
      <c r="O30" s="11"/>
      <c r="P30" s="11">
        <v>5</v>
      </c>
      <c r="Q30" s="11"/>
      <c r="R30" s="11"/>
      <c r="S30" s="11">
        <v>4</v>
      </c>
      <c r="T30" s="11"/>
      <c r="U30" s="11"/>
      <c r="V30" s="11" t="s">
        <v>40</v>
      </c>
      <c r="W30" s="11"/>
      <c r="X30" s="11"/>
      <c r="Y30" s="11">
        <v>1</v>
      </c>
      <c r="Z30" s="11"/>
      <c r="AA30" s="11"/>
      <c r="AB30" s="11">
        <v>4</v>
      </c>
      <c r="AC30" s="11"/>
      <c r="AD30" s="11"/>
    </row>
    <row r="31" spans="1:30" ht="24.75" customHeight="1" x14ac:dyDescent="0.25">
      <c r="C31" s="13"/>
      <c r="D31" s="14" t="s">
        <v>32</v>
      </c>
      <c r="E31" s="14"/>
      <c r="F31" s="14"/>
      <c r="G31" s="11" t="s">
        <v>35</v>
      </c>
      <c r="H31" s="11"/>
      <c r="I31" s="11"/>
      <c r="J31" s="11" t="s">
        <v>37</v>
      </c>
      <c r="K31" s="11"/>
      <c r="L31" s="11"/>
      <c r="M31" s="11">
        <v>321</v>
      </c>
      <c r="N31" s="11"/>
      <c r="O31" s="11"/>
      <c r="P31" s="11">
        <v>3</v>
      </c>
      <c r="Q31" s="11"/>
      <c r="R31" s="11"/>
      <c r="S31" s="11">
        <v>5</v>
      </c>
      <c r="T31" s="11"/>
      <c r="U31" s="11"/>
      <c r="V31" s="11" t="s">
        <v>41</v>
      </c>
      <c r="W31" s="11"/>
      <c r="X31" s="11"/>
      <c r="Y31" s="11">
        <v>4</v>
      </c>
      <c r="Z31" s="11"/>
      <c r="AA31" s="11"/>
      <c r="AB31" s="11">
        <v>5</v>
      </c>
      <c r="AC31" s="11"/>
      <c r="AD31" s="11"/>
    </row>
    <row r="32" spans="1:30" ht="24.75" customHeight="1" x14ac:dyDescent="0.25">
      <c r="C32" s="13"/>
      <c r="D32" s="14" t="s">
        <v>33</v>
      </c>
      <c r="E32" s="14"/>
      <c r="F32" s="14"/>
      <c r="G32" s="11" t="s">
        <v>35</v>
      </c>
      <c r="H32" s="11"/>
      <c r="I32" s="11"/>
      <c r="J32" s="11" t="s">
        <v>38</v>
      </c>
      <c r="K32" s="11"/>
      <c r="L32" s="11"/>
      <c r="M32" s="11">
        <v>168</v>
      </c>
      <c r="N32" s="11"/>
      <c r="O32" s="11"/>
      <c r="P32" s="11">
        <v>6</v>
      </c>
      <c r="Q32" s="11"/>
      <c r="R32" s="11"/>
      <c r="S32" s="11">
        <v>4</v>
      </c>
      <c r="T32" s="11"/>
      <c r="U32" s="11"/>
      <c r="V32" s="11" t="s">
        <v>42</v>
      </c>
      <c r="W32" s="11"/>
      <c r="X32" s="11"/>
      <c r="Y32" s="11">
        <v>1</v>
      </c>
      <c r="Z32" s="11"/>
      <c r="AA32" s="11"/>
      <c r="AB32" s="11">
        <v>3</v>
      </c>
      <c r="AC32" s="11"/>
      <c r="AD32" s="11"/>
    </row>
    <row r="33" spans="3:30" x14ac:dyDescent="0.25">
      <c r="C33" s="6">
        <v>9</v>
      </c>
      <c r="D33" s="37" t="s">
        <v>25</v>
      </c>
      <c r="E33" s="37"/>
      <c r="F33" s="37"/>
      <c r="G33" s="37"/>
      <c r="H33" s="37"/>
      <c r="I33" s="37"/>
      <c r="J33" s="37"/>
    </row>
    <row r="34" spans="3:30" x14ac:dyDescent="0.25">
      <c r="C34" s="6">
        <v>3</v>
      </c>
      <c r="D34" s="36" t="s">
        <v>26</v>
      </c>
      <c r="E34" s="36"/>
      <c r="F34" s="36"/>
      <c r="G34" s="36"/>
      <c r="H34" s="36"/>
      <c r="I34" s="36"/>
      <c r="J34" s="36"/>
    </row>
    <row r="35" spans="3:30" x14ac:dyDescent="0.25">
      <c r="C35" s="6">
        <v>1</v>
      </c>
      <c r="D35" s="36" t="s">
        <v>27</v>
      </c>
      <c r="E35" s="36"/>
      <c r="F35" s="36"/>
      <c r="G35" s="36"/>
      <c r="H35" s="36"/>
      <c r="I35" s="36"/>
      <c r="J35" s="36"/>
    </row>
    <row r="36" spans="3:30" x14ac:dyDescent="0.25">
      <c r="C36" s="6">
        <v>0</v>
      </c>
      <c r="D36" s="36" t="s">
        <v>44</v>
      </c>
      <c r="E36" s="36"/>
      <c r="F36" s="36"/>
      <c r="G36" s="36"/>
      <c r="H36" s="36"/>
      <c r="I36" s="36"/>
      <c r="J36" s="36"/>
    </row>
    <row r="37" spans="3:30" hidden="1" x14ac:dyDescent="0.25"/>
    <row r="38" spans="3:30" hidden="1" x14ac:dyDescent="0.25"/>
    <row r="39" spans="3:30" hidden="1" x14ac:dyDescent="0.25">
      <c r="M39" s="5"/>
    </row>
    <row r="40" spans="3:30" hidden="1" x14ac:dyDescent="0.25"/>
    <row r="41" spans="3:30" hidden="1" x14ac:dyDescent="0.25">
      <c r="G41" s="54">
        <f>G$16*$F17*G17</f>
        <v>25</v>
      </c>
      <c r="H41" s="54"/>
      <c r="I41" s="54"/>
      <c r="J41" s="54">
        <f t="shared" ref="J41:AD49" si="7">J$16*$F17*J17</f>
        <v>0</v>
      </c>
      <c r="K41" s="54"/>
      <c r="L41" s="54"/>
      <c r="M41" s="54">
        <f t="shared" ref="M41:AD41" si="8">M$16*$F17*M17</f>
        <v>0</v>
      </c>
      <c r="N41" s="54"/>
      <c r="O41" s="54"/>
      <c r="P41" s="54">
        <f t="shared" ref="P41:AD41" si="9">P$16*$F17*P17</f>
        <v>0</v>
      </c>
      <c r="Q41" s="54"/>
      <c r="R41" s="54"/>
      <c r="S41" s="54">
        <f t="shared" ref="S41:AD41" si="10">S$16*$F17*S17</f>
        <v>135</v>
      </c>
      <c r="T41" s="54"/>
      <c r="U41" s="54"/>
      <c r="V41" s="54">
        <f t="shared" ref="V41:AD41" si="11">V$16*$F17*V17</f>
        <v>0</v>
      </c>
      <c r="W41" s="54"/>
      <c r="X41" s="54"/>
      <c r="Y41" s="54">
        <f t="shared" ref="Y41:AD41" si="12">Y$16*$F17*Y17</f>
        <v>0</v>
      </c>
      <c r="Z41" s="54"/>
      <c r="AA41" s="54"/>
      <c r="AB41" s="54">
        <f t="shared" ref="AB41:AD41" si="13">AB$16*$F17*AB17</f>
        <v>0</v>
      </c>
      <c r="AC41" s="54"/>
      <c r="AD41" s="54"/>
    </row>
    <row r="42" spans="3:30" hidden="1" x14ac:dyDescent="0.25">
      <c r="G42" s="54">
        <f t="shared" ref="G42:G49" si="14">G$16*$F18*G18</f>
        <v>0</v>
      </c>
      <c r="H42" s="54"/>
      <c r="I42" s="54"/>
      <c r="J42" s="54">
        <f t="shared" si="7"/>
        <v>81</v>
      </c>
      <c r="K42" s="54"/>
      <c r="L42" s="54"/>
      <c r="M42" s="54">
        <f t="shared" si="7"/>
        <v>0</v>
      </c>
      <c r="N42" s="54"/>
      <c r="O42" s="54"/>
      <c r="P42" s="54">
        <f t="shared" si="7"/>
        <v>0</v>
      </c>
      <c r="Q42" s="54"/>
      <c r="R42" s="54"/>
      <c r="S42" s="54">
        <f t="shared" si="7"/>
        <v>0</v>
      </c>
      <c r="T42" s="54"/>
      <c r="U42" s="54"/>
      <c r="V42" s="54">
        <f t="shared" si="7"/>
        <v>18</v>
      </c>
      <c r="W42" s="54"/>
      <c r="X42" s="54"/>
      <c r="Y42" s="54">
        <f t="shared" si="7"/>
        <v>0</v>
      </c>
      <c r="Z42" s="54"/>
      <c r="AA42" s="54"/>
      <c r="AB42" s="54">
        <f t="shared" si="7"/>
        <v>0</v>
      </c>
      <c r="AC42" s="54"/>
      <c r="AD42" s="54"/>
    </row>
    <row r="43" spans="3:30" hidden="1" x14ac:dyDescent="0.25">
      <c r="G43" s="54">
        <f t="shared" si="14"/>
        <v>225</v>
      </c>
      <c r="H43" s="54"/>
      <c r="I43" s="54"/>
      <c r="J43" s="54">
        <f t="shared" si="7"/>
        <v>0</v>
      </c>
      <c r="K43" s="54"/>
      <c r="L43" s="54"/>
      <c r="M43" s="54">
        <f t="shared" si="7"/>
        <v>225</v>
      </c>
      <c r="N43" s="54"/>
      <c r="O43" s="54"/>
      <c r="P43" s="54">
        <f t="shared" si="7"/>
        <v>0</v>
      </c>
      <c r="Q43" s="54"/>
      <c r="R43" s="54"/>
      <c r="S43" s="54">
        <f t="shared" si="7"/>
        <v>0</v>
      </c>
      <c r="T43" s="54"/>
      <c r="U43" s="54"/>
      <c r="V43" s="54">
        <f t="shared" si="7"/>
        <v>0</v>
      </c>
      <c r="W43" s="54"/>
      <c r="X43" s="54"/>
      <c r="Y43" s="54">
        <f t="shared" si="7"/>
        <v>0</v>
      </c>
      <c r="Z43" s="54"/>
      <c r="AA43" s="54"/>
      <c r="AB43" s="54">
        <f t="shared" si="7"/>
        <v>0</v>
      </c>
      <c r="AC43" s="54"/>
      <c r="AD43" s="54"/>
    </row>
    <row r="44" spans="3:30" hidden="1" x14ac:dyDescent="0.25">
      <c r="G44" s="54">
        <f t="shared" si="14"/>
        <v>135</v>
      </c>
      <c r="H44" s="54"/>
      <c r="I44" s="54"/>
      <c r="J44" s="54">
        <f t="shared" si="7"/>
        <v>0</v>
      </c>
      <c r="K44" s="54"/>
      <c r="L44" s="54"/>
      <c r="M44" s="54">
        <f t="shared" si="7"/>
        <v>0</v>
      </c>
      <c r="N44" s="54"/>
      <c r="O44" s="54"/>
      <c r="P44" s="54">
        <f t="shared" si="7"/>
        <v>0</v>
      </c>
      <c r="Q44" s="54"/>
      <c r="R44" s="54"/>
      <c r="S44" s="54">
        <f t="shared" si="7"/>
        <v>0</v>
      </c>
      <c r="T44" s="54"/>
      <c r="U44" s="54"/>
      <c r="V44" s="54">
        <f t="shared" si="7"/>
        <v>0</v>
      </c>
      <c r="W44" s="54"/>
      <c r="X44" s="54"/>
      <c r="Y44" s="54">
        <f t="shared" si="7"/>
        <v>0</v>
      </c>
      <c r="Z44" s="54"/>
      <c r="AA44" s="54"/>
      <c r="AB44" s="54">
        <f t="shared" si="7"/>
        <v>0</v>
      </c>
      <c r="AC44" s="54"/>
      <c r="AD44" s="54"/>
    </row>
    <row r="45" spans="3:30" hidden="1" x14ac:dyDescent="0.25">
      <c r="G45" s="54">
        <f t="shared" si="14"/>
        <v>0</v>
      </c>
      <c r="H45" s="54"/>
      <c r="I45" s="54"/>
      <c r="J45" s="54">
        <f t="shared" si="7"/>
        <v>0</v>
      </c>
      <c r="K45" s="54"/>
      <c r="L45" s="54"/>
      <c r="M45" s="54">
        <f t="shared" si="7"/>
        <v>0</v>
      </c>
      <c r="N45" s="54"/>
      <c r="O45" s="54"/>
      <c r="P45" s="54">
        <f t="shared" si="7"/>
        <v>0</v>
      </c>
      <c r="Q45" s="54"/>
      <c r="R45" s="54"/>
      <c r="S45" s="54">
        <f t="shared" si="7"/>
        <v>30</v>
      </c>
      <c r="T45" s="54"/>
      <c r="U45" s="54"/>
      <c r="V45" s="54">
        <f t="shared" si="7"/>
        <v>0</v>
      </c>
      <c r="W45" s="54"/>
      <c r="X45" s="54"/>
      <c r="Y45" s="54">
        <f t="shared" si="7"/>
        <v>0</v>
      </c>
      <c r="Z45" s="54"/>
      <c r="AA45" s="54"/>
      <c r="AB45" s="54">
        <f t="shared" si="7"/>
        <v>0</v>
      </c>
      <c r="AC45" s="54"/>
      <c r="AD45" s="54"/>
    </row>
    <row r="46" spans="3:30" hidden="1" x14ac:dyDescent="0.25">
      <c r="G46" s="54">
        <f t="shared" si="14"/>
        <v>0</v>
      </c>
      <c r="H46" s="54"/>
      <c r="I46" s="54"/>
      <c r="J46" s="54">
        <f t="shared" si="7"/>
        <v>0</v>
      </c>
      <c r="K46" s="54"/>
      <c r="L46" s="54"/>
      <c r="M46" s="54">
        <f t="shared" si="7"/>
        <v>0</v>
      </c>
      <c r="N46" s="54"/>
      <c r="O46" s="54"/>
      <c r="P46" s="54">
        <f t="shared" si="7"/>
        <v>0</v>
      </c>
      <c r="Q46" s="54"/>
      <c r="R46" s="54"/>
      <c r="S46" s="54">
        <f t="shared" si="7"/>
        <v>15</v>
      </c>
      <c r="T46" s="54"/>
      <c r="U46" s="54"/>
      <c r="V46" s="54">
        <f t="shared" si="7"/>
        <v>0</v>
      </c>
      <c r="W46" s="54"/>
      <c r="X46" s="54"/>
      <c r="Y46" s="54">
        <f t="shared" si="7"/>
        <v>0</v>
      </c>
      <c r="Z46" s="54"/>
      <c r="AA46" s="54"/>
      <c r="AB46" s="54">
        <f t="shared" si="7"/>
        <v>0</v>
      </c>
      <c r="AC46" s="54"/>
      <c r="AD46" s="54"/>
    </row>
    <row r="47" spans="3:30" hidden="1" x14ac:dyDescent="0.25">
      <c r="G47" s="54">
        <f t="shared" si="14"/>
        <v>0</v>
      </c>
      <c r="H47" s="54"/>
      <c r="I47" s="54"/>
      <c r="J47" s="54">
        <f t="shared" si="7"/>
        <v>0</v>
      </c>
      <c r="K47" s="54"/>
      <c r="L47" s="54"/>
      <c r="M47" s="54">
        <f t="shared" si="7"/>
        <v>5</v>
      </c>
      <c r="N47" s="54"/>
      <c r="O47" s="54"/>
      <c r="P47" s="54">
        <f t="shared" si="7"/>
        <v>0</v>
      </c>
      <c r="Q47" s="54"/>
      <c r="R47" s="54"/>
      <c r="S47" s="54">
        <f t="shared" si="7"/>
        <v>3</v>
      </c>
      <c r="T47" s="54"/>
      <c r="U47" s="54"/>
      <c r="V47" s="54">
        <f t="shared" si="7"/>
        <v>0</v>
      </c>
      <c r="W47" s="54"/>
      <c r="X47" s="54"/>
      <c r="Y47" s="54">
        <f t="shared" si="7"/>
        <v>0</v>
      </c>
      <c r="Z47" s="54"/>
      <c r="AA47" s="54"/>
      <c r="AB47" s="54">
        <f t="shared" si="7"/>
        <v>0</v>
      </c>
      <c r="AC47" s="54"/>
      <c r="AD47" s="54"/>
    </row>
    <row r="48" spans="3:30" hidden="1" x14ac:dyDescent="0.25">
      <c r="G48" s="54">
        <f t="shared" si="14"/>
        <v>0</v>
      </c>
      <c r="H48" s="54"/>
      <c r="I48" s="54"/>
      <c r="J48" s="54">
        <f t="shared" si="7"/>
        <v>0</v>
      </c>
      <c r="K48" s="54"/>
      <c r="L48" s="54"/>
      <c r="M48" s="54">
        <f t="shared" si="7"/>
        <v>0</v>
      </c>
      <c r="N48" s="54"/>
      <c r="O48" s="54"/>
      <c r="P48" s="54">
        <f t="shared" si="7"/>
        <v>0</v>
      </c>
      <c r="Q48" s="54"/>
      <c r="R48" s="54"/>
      <c r="S48" s="54">
        <f t="shared" si="7"/>
        <v>0</v>
      </c>
      <c r="T48" s="54"/>
      <c r="U48" s="54"/>
      <c r="V48" s="54">
        <f t="shared" si="7"/>
        <v>0</v>
      </c>
      <c r="W48" s="54"/>
      <c r="X48" s="54"/>
      <c r="Y48" s="54">
        <f t="shared" si="7"/>
        <v>54</v>
      </c>
      <c r="Z48" s="54"/>
      <c r="AA48" s="54"/>
      <c r="AB48" s="54">
        <f t="shared" si="7"/>
        <v>54</v>
      </c>
      <c r="AC48" s="54"/>
      <c r="AD48" s="54"/>
    </row>
    <row r="49" spans="7:31" hidden="1" x14ac:dyDescent="0.25">
      <c r="G49" s="54">
        <f t="shared" si="14"/>
        <v>10</v>
      </c>
      <c r="H49" s="54"/>
      <c r="I49" s="54"/>
      <c r="J49" s="54">
        <f t="shared" si="7"/>
        <v>6</v>
      </c>
      <c r="K49" s="54"/>
      <c r="L49" s="54"/>
      <c r="M49" s="54">
        <f t="shared" si="7"/>
        <v>0</v>
      </c>
      <c r="N49" s="54"/>
      <c r="O49" s="54"/>
      <c r="P49" s="54">
        <f t="shared" si="7"/>
        <v>4</v>
      </c>
      <c r="Q49" s="54"/>
      <c r="R49" s="54"/>
      <c r="S49" s="54">
        <f t="shared" si="7"/>
        <v>0</v>
      </c>
      <c r="T49" s="54"/>
      <c r="U49" s="54"/>
      <c r="V49" s="54">
        <f t="shared" si="7"/>
        <v>4</v>
      </c>
      <c r="W49" s="54"/>
      <c r="X49" s="54"/>
      <c r="Y49" s="54">
        <f t="shared" si="7"/>
        <v>0</v>
      </c>
      <c r="Z49" s="54"/>
      <c r="AA49" s="54"/>
      <c r="AB49" s="54">
        <f t="shared" si="7"/>
        <v>0</v>
      </c>
      <c r="AC49" s="54"/>
      <c r="AD49" s="54"/>
    </row>
    <row r="50" spans="7:31" hidden="1" x14ac:dyDescent="0.25">
      <c r="G50" s="54">
        <f>SUM(G41:I49)</f>
        <v>395</v>
      </c>
      <c r="H50" s="54"/>
      <c r="I50" s="54"/>
      <c r="J50" s="54">
        <f t="shared" ref="J50" si="15">SUM(J41:L49)</f>
        <v>87</v>
      </c>
      <c r="K50" s="54"/>
      <c r="L50" s="54"/>
      <c r="M50" s="54">
        <f t="shared" ref="M50" si="16">SUM(M41:O49)</f>
        <v>230</v>
      </c>
      <c r="N50" s="54"/>
      <c r="O50" s="54"/>
      <c r="P50" s="54">
        <f t="shared" ref="P50" si="17">SUM(P41:R49)</f>
        <v>4</v>
      </c>
      <c r="Q50" s="54"/>
      <c r="R50" s="54"/>
      <c r="S50" s="54">
        <f t="shared" ref="S50" si="18">SUM(S41:U49)</f>
        <v>183</v>
      </c>
      <c r="T50" s="54"/>
      <c r="U50" s="54"/>
      <c r="V50" s="54">
        <f t="shared" ref="V50" si="19">SUM(V41:X49)</f>
        <v>22</v>
      </c>
      <c r="W50" s="54"/>
      <c r="X50" s="54"/>
      <c r="Y50" s="54">
        <f t="shared" ref="Y50" si="20">SUM(Y41:AA49)</f>
        <v>54</v>
      </c>
      <c r="Z50" s="54"/>
      <c r="AA50" s="54"/>
      <c r="AB50" s="54">
        <f t="shared" ref="AB50" si="21">SUM(AB41:AD49)</f>
        <v>54</v>
      </c>
      <c r="AC50" s="54"/>
      <c r="AD50" s="54"/>
      <c r="AE50">
        <f>SUM(G50:AD50)</f>
        <v>1029</v>
      </c>
    </row>
    <row r="51" spans="7:31" hidden="1" x14ac:dyDescent="0.25">
      <c r="G51" s="55">
        <f>(G50/$AE$50)</f>
        <v>0.38386783284742471</v>
      </c>
      <c r="H51" s="55"/>
      <c r="I51" s="55"/>
      <c r="J51" s="55">
        <f t="shared" ref="J51" si="22">(J50/$AE$50)</f>
        <v>8.4548104956268216E-2</v>
      </c>
      <c r="K51" s="55"/>
      <c r="L51" s="55"/>
      <c r="M51" s="55">
        <f t="shared" ref="M51" si="23">(M50/$AE$50)</f>
        <v>0.22351797862001943</v>
      </c>
      <c r="N51" s="55"/>
      <c r="O51" s="55"/>
      <c r="P51" s="55">
        <f t="shared" ref="P51" si="24">(P50/$AE$50)</f>
        <v>3.8872691933916422E-3</v>
      </c>
      <c r="Q51" s="55"/>
      <c r="R51" s="55"/>
      <c r="S51" s="55">
        <f t="shared" ref="S51" si="25">(S50/$AE$50)</f>
        <v>0.17784256559766765</v>
      </c>
      <c r="T51" s="55"/>
      <c r="U51" s="55"/>
      <c r="V51" s="55">
        <f t="shared" ref="V51" si="26">(V50/$AE$50)</f>
        <v>2.1379980563654033E-2</v>
      </c>
      <c r="W51" s="55"/>
      <c r="X51" s="55"/>
      <c r="Y51" s="55">
        <f t="shared" ref="Y51" si="27">(Y50/$AE$50)</f>
        <v>5.2478134110787174E-2</v>
      </c>
      <c r="Z51" s="55"/>
      <c r="AA51" s="55"/>
      <c r="AB51" s="55">
        <f t="shared" ref="AB51" si="28">(AB50/$AE$50)</f>
        <v>5.2478134110787174E-2</v>
      </c>
      <c r="AC51" s="55"/>
      <c r="AD51" s="55"/>
    </row>
    <row r="52" spans="7:31" hidden="1" x14ac:dyDescent="0.25"/>
    <row r="53" spans="7:31" hidden="1" x14ac:dyDescent="0.25"/>
  </sheetData>
  <mergeCells count="277">
    <mergeCell ref="J50:L50"/>
    <mergeCell ref="M50:O50"/>
    <mergeCell ref="P50:R50"/>
    <mergeCell ref="S50:U50"/>
    <mergeCell ref="V50:X50"/>
    <mergeCell ref="Y50:AA50"/>
    <mergeCell ref="AB50:AD50"/>
    <mergeCell ref="J51:L51"/>
    <mergeCell ref="M51:O51"/>
    <mergeCell ref="P51:R51"/>
    <mergeCell ref="S51:U51"/>
    <mergeCell ref="V51:X51"/>
    <mergeCell ref="Y51:AA51"/>
    <mergeCell ref="AB51:AD51"/>
    <mergeCell ref="J48:L48"/>
    <mergeCell ref="M48:O48"/>
    <mergeCell ref="P48:R48"/>
    <mergeCell ref="S48:U48"/>
    <mergeCell ref="V48:X48"/>
    <mergeCell ref="Y48:AA48"/>
    <mergeCell ref="AB48:AD48"/>
    <mergeCell ref="J49:L49"/>
    <mergeCell ref="M49:O49"/>
    <mergeCell ref="P49:R49"/>
    <mergeCell ref="S49:U49"/>
    <mergeCell ref="V49:X49"/>
    <mergeCell ref="Y49:AA49"/>
    <mergeCell ref="AB49:AD49"/>
    <mergeCell ref="J46:L46"/>
    <mergeCell ref="M46:O46"/>
    <mergeCell ref="P46:R46"/>
    <mergeCell ref="S46:U46"/>
    <mergeCell ref="V46:X46"/>
    <mergeCell ref="Y46:AA46"/>
    <mergeCell ref="AB46:AD46"/>
    <mergeCell ref="J47:L47"/>
    <mergeCell ref="M47:O47"/>
    <mergeCell ref="P47:R47"/>
    <mergeCell ref="S47:U47"/>
    <mergeCell ref="V47:X47"/>
    <mergeCell ref="Y47:AA47"/>
    <mergeCell ref="AB47:AD47"/>
    <mergeCell ref="M44:O44"/>
    <mergeCell ref="P44:R44"/>
    <mergeCell ref="S44:U44"/>
    <mergeCell ref="V44:X44"/>
    <mergeCell ref="Y44:AA44"/>
    <mergeCell ref="AB44:AD44"/>
    <mergeCell ref="J45:L45"/>
    <mergeCell ref="M45:O45"/>
    <mergeCell ref="P45:R45"/>
    <mergeCell ref="S45:U45"/>
    <mergeCell ref="V45:X45"/>
    <mergeCell ref="Y45:AA45"/>
    <mergeCell ref="AB45:AD45"/>
    <mergeCell ref="G50:I50"/>
    <mergeCell ref="G51:I51"/>
    <mergeCell ref="J41:L41"/>
    <mergeCell ref="M41:O41"/>
    <mergeCell ref="P41:R41"/>
    <mergeCell ref="S41:U41"/>
    <mergeCell ref="V41:X41"/>
    <mergeCell ref="Y41:AA41"/>
    <mergeCell ref="AB41:AD41"/>
    <mergeCell ref="J42:L42"/>
    <mergeCell ref="M42:O42"/>
    <mergeCell ref="P42:R42"/>
    <mergeCell ref="S42:U42"/>
    <mergeCell ref="V42:X42"/>
    <mergeCell ref="Y42:AA42"/>
    <mergeCell ref="AB42:AD42"/>
    <mergeCell ref="J43:L43"/>
    <mergeCell ref="M43:O43"/>
    <mergeCell ref="P43:R43"/>
    <mergeCell ref="S43:U43"/>
    <mergeCell ref="V43:X43"/>
    <mergeCell ref="Y43:AA43"/>
    <mergeCell ref="AB43:AD43"/>
    <mergeCell ref="J44:L44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A1:N1"/>
    <mergeCell ref="A2:N3"/>
    <mergeCell ref="A4:K4"/>
    <mergeCell ref="A5:K6"/>
    <mergeCell ref="F14:F16"/>
    <mergeCell ref="A13:F13"/>
    <mergeCell ref="G29:I29"/>
    <mergeCell ref="J29:L29"/>
    <mergeCell ref="M29:O29"/>
    <mergeCell ref="D14:E16"/>
    <mergeCell ref="G16:I16"/>
    <mergeCell ref="J16:L16"/>
    <mergeCell ref="M16:O16"/>
    <mergeCell ref="J27:L27"/>
    <mergeCell ref="M27:O27"/>
    <mergeCell ref="A7:J7"/>
    <mergeCell ref="A8:H9"/>
    <mergeCell ref="S29:U29"/>
    <mergeCell ref="V29:X29"/>
    <mergeCell ref="Y29:AA29"/>
    <mergeCell ref="AB29:AD29"/>
    <mergeCell ref="P19:R19"/>
    <mergeCell ref="M19:O19"/>
    <mergeCell ref="J19:L19"/>
    <mergeCell ref="G19:I19"/>
    <mergeCell ref="P20:R20"/>
    <mergeCell ref="M20:O20"/>
    <mergeCell ref="J20:L20"/>
    <mergeCell ref="G20:I20"/>
    <mergeCell ref="P21:R21"/>
    <mergeCell ref="M21:O21"/>
    <mergeCell ref="J21:L21"/>
    <mergeCell ref="G21:I21"/>
    <mergeCell ref="S21:U21"/>
    <mergeCell ref="V21:X21"/>
    <mergeCell ref="Y21:AA21"/>
    <mergeCell ref="AB21:AD21"/>
    <mergeCell ref="S22:U22"/>
    <mergeCell ref="V22:X22"/>
    <mergeCell ref="Y22:AA22"/>
    <mergeCell ref="S28:U28"/>
    <mergeCell ref="V28:X28"/>
    <mergeCell ref="Y28:AA28"/>
    <mergeCell ref="AB28:AD28"/>
    <mergeCell ref="P23:R23"/>
    <mergeCell ref="M23:O23"/>
    <mergeCell ref="J23:L23"/>
    <mergeCell ref="G23:I23"/>
    <mergeCell ref="P22:R22"/>
    <mergeCell ref="M22:O22"/>
    <mergeCell ref="J22:L22"/>
    <mergeCell ref="G22:I22"/>
    <mergeCell ref="P18:R18"/>
    <mergeCell ref="M18:O18"/>
    <mergeCell ref="J18:L18"/>
    <mergeCell ref="G18:I18"/>
    <mergeCell ref="D36:J36"/>
    <mergeCell ref="D35:J35"/>
    <mergeCell ref="D34:J34"/>
    <mergeCell ref="D33:J33"/>
    <mergeCell ref="G28:I28"/>
    <mergeCell ref="J28:L28"/>
    <mergeCell ref="M28:O28"/>
    <mergeCell ref="P28:R28"/>
    <mergeCell ref="P29:R29"/>
    <mergeCell ref="C29:F29"/>
    <mergeCell ref="A16:C16"/>
    <mergeCell ref="C24:E24"/>
    <mergeCell ref="C25:E25"/>
    <mergeCell ref="B21:B24"/>
    <mergeCell ref="B17:B20"/>
    <mergeCell ref="A17:A25"/>
    <mergeCell ref="C17:E17"/>
    <mergeCell ref="C18:E18"/>
    <mergeCell ref="C19:E19"/>
    <mergeCell ref="C20:E20"/>
    <mergeCell ref="C21:E21"/>
    <mergeCell ref="C22:E22"/>
    <mergeCell ref="C23:E23"/>
    <mergeCell ref="G14:O14"/>
    <mergeCell ref="P14:U14"/>
    <mergeCell ref="V14:AD14"/>
    <mergeCell ref="G17:I17"/>
    <mergeCell ref="J17:L17"/>
    <mergeCell ref="M17:O17"/>
    <mergeCell ref="P17:R17"/>
    <mergeCell ref="S17:U17"/>
    <mergeCell ref="G15:I15"/>
    <mergeCell ref="J15:L15"/>
    <mergeCell ref="M15:O15"/>
    <mergeCell ref="P15:R15"/>
    <mergeCell ref="S15:U15"/>
    <mergeCell ref="Y15:AA15"/>
    <mergeCell ref="S16:U16"/>
    <mergeCell ref="V16:X16"/>
    <mergeCell ref="Y16:AA16"/>
    <mergeCell ref="AB16:AD16"/>
    <mergeCell ref="V17:X17"/>
    <mergeCell ref="Y17:AA17"/>
    <mergeCell ref="AB17:AD17"/>
    <mergeCell ref="P16:R16"/>
    <mergeCell ref="AB24:AD24"/>
    <mergeCell ref="S23:U23"/>
    <mergeCell ref="V23:X23"/>
    <mergeCell ref="Y13:AA13"/>
    <mergeCell ref="AB13:AD13"/>
    <mergeCell ref="S18:U18"/>
    <mergeCell ref="V18:X18"/>
    <mergeCell ref="Y18:AA18"/>
    <mergeCell ref="AB18:AD18"/>
    <mergeCell ref="S19:U19"/>
    <mergeCell ref="V19:X19"/>
    <mergeCell ref="Y19:AA19"/>
    <mergeCell ref="AB19:AD19"/>
    <mergeCell ref="S20:U20"/>
    <mergeCell ref="V20:X20"/>
    <mergeCell ref="Y20:AA20"/>
    <mergeCell ref="AB20:AD20"/>
    <mergeCell ref="AB15:AD15"/>
    <mergeCell ref="V15:X15"/>
    <mergeCell ref="Y25:AA25"/>
    <mergeCell ref="AB25:AD25"/>
    <mergeCell ref="G13:I13"/>
    <mergeCell ref="J13:L13"/>
    <mergeCell ref="M13:O13"/>
    <mergeCell ref="P13:R13"/>
    <mergeCell ref="S13:U13"/>
    <mergeCell ref="V13:X13"/>
    <mergeCell ref="G25:I25"/>
    <mergeCell ref="J25:L25"/>
    <mergeCell ref="M25:O25"/>
    <mergeCell ref="P25:R25"/>
    <mergeCell ref="S25:U25"/>
    <mergeCell ref="V25:X25"/>
    <mergeCell ref="Y23:AA23"/>
    <mergeCell ref="AB23:AD23"/>
    <mergeCell ref="G24:I24"/>
    <mergeCell ref="J24:L24"/>
    <mergeCell ref="M24:O24"/>
    <mergeCell ref="P24:R24"/>
    <mergeCell ref="AB22:AD22"/>
    <mergeCell ref="S24:U24"/>
    <mergeCell ref="V24:X24"/>
    <mergeCell ref="Y24:AA24"/>
    <mergeCell ref="C30:C32"/>
    <mergeCell ref="D30:F30"/>
    <mergeCell ref="D31:F31"/>
    <mergeCell ref="D32:F32"/>
    <mergeCell ref="C26:F26"/>
    <mergeCell ref="C27:F27"/>
    <mergeCell ref="G26:I26"/>
    <mergeCell ref="G30:I30"/>
    <mergeCell ref="C28:F28"/>
    <mergeCell ref="G27:I27"/>
    <mergeCell ref="AB26:AD26"/>
    <mergeCell ref="P27:R27"/>
    <mergeCell ref="S27:U27"/>
    <mergeCell ref="V27:X27"/>
    <mergeCell ref="Y27:AA27"/>
    <mergeCell ref="AB27:AD27"/>
    <mergeCell ref="J26:L26"/>
    <mergeCell ref="M26:O26"/>
    <mergeCell ref="P26:R26"/>
    <mergeCell ref="S26:U26"/>
    <mergeCell ref="V26:X26"/>
    <mergeCell ref="Y26:AA26"/>
    <mergeCell ref="Y32:AA32"/>
    <mergeCell ref="AB32:AD32"/>
    <mergeCell ref="G32:I32"/>
    <mergeCell ref="J32:L32"/>
    <mergeCell ref="M32:O32"/>
    <mergeCell ref="P32:R32"/>
    <mergeCell ref="S32:U32"/>
    <mergeCell ref="V32:X32"/>
    <mergeCell ref="AB30:AD30"/>
    <mergeCell ref="G31:I31"/>
    <mergeCell ref="J31:L31"/>
    <mergeCell ref="M31:O31"/>
    <mergeCell ref="P31:R31"/>
    <mergeCell ref="S31:U31"/>
    <mergeCell ref="V31:X31"/>
    <mergeCell ref="Y31:AA31"/>
    <mergeCell ref="AB31:AD31"/>
    <mergeCell ref="J30:L30"/>
    <mergeCell ref="M30:O30"/>
    <mergeCell ref="P30:R30"/>
    <mergeCell ref="S30:U30"/>
    <mergeCell ref="V30:X30"/>
    <mergeCell ref="Y30:AA30"/>
  </mergeCells>
  <conditionalFormatting sqref="G17:AD25">
    <cfRule type="colorScale" priority="1">
      <colorScale>
        <cfvo type="min"/>
        <cfvo type="max"/>
        <color rgb="FFFFEF9C"/>
        <color rgb="FF63BE7B"/>
      </colorScale>
    </cfRule>
    <cfRule type="colorScale" priority="11">
      <colorScale>
        <cfvo type="num" val="0"/>
        <cfvo type="percentile" val="50"/>
        <cfvo type="num" val="3"/>
        <color rgb="FFF8696B"/>
        <color rgb="FFFFEB84"/>
        <color rgb="FF63BE7B"/>
      </colorScale>
    </cfRule>
  </conditionalFormatting>
  <conditionalFormatting sqref="C33:J36">
    <cfRule type="colorScale" priority="14">
      <colorScale>
        <cfvo type="min"/>
        <cfvo type="max"/>
        <color rgb="FFFFEF9C"/>
        <color rgb="FF63BE7B"/>
      </colorScale>
    </cfRule>
  </conditionalFormatting>
  <conditionalFormatting sqref="G13:AD13">
    <cfRule type="iconSet" priority="6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7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4"/>
  <sheetViews>
    <sheetView topLeftCell="A22" zoomScale="84" zoomScaleNormal="84" workbookViewId="0">
      <selection activeCell="A40" sqref="A40:XFD54"/>
    </sheetView>
  </sheetViews>
  <sheetFormatPr defaultRowHeight="15" x14ac:dyDescent="0.25"/>
  <cols>
    <col min="1" max="1" width="3.85546875" customWidth="1"/>
    <col min="2" max="2" width="3" customWidth="1"/>
    <col min="3" max="3" width="7.7109375" customWidth="1"/>
    <col min="4" max="5" width="9.42578125" customWidth="1"/>
    <col min="6" max="6" width="5.140625" customWidth="1"/>
    <col min="7" max="30" width="2.42578125" customWidth="1"/>
  </cols>
  <sheetData>
    <row r="1" spans="1:30" x14ac:dyDescent="0.25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30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30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30" x14ac:dyDescent="0.25">
      <c r="A4" s="41" t="s">
        <v>53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30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30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30" x14ac:dyDescent="0.25">
      <c r="A7" s="53" t="s">
        <v>54</v>
      </c>
      <c r="B7" s="53"/>
      <c r="C7" s="53"/>
      <c r="D7" s="53"/>
      <c r="E7" s="53"/>
      <c r="F7" s="53"/>
      <c r="G7" s="53"/>
      <c r="H7" s="53"/>
      <c r="I7" s="53"/>
      <c r="J7" s="53"/>
    </row>
    <row r="8" spans="1:30" x14ac:dyDescent="0.25">
      <c r="A8" s="42"/>
      <c r="B8" s="41"/>
      <c r="C8" s="41"/>
      <c r="D8" s="41"/>
      <c r="E8" s="41"/>
      <c r="F8" s="41"/>
      <c r="G8" s="41"/>
      <c r="H8" s="41"/>
    </row>
    <row r="9" spans="1:30" x14ac:dyDescent="0.25">
      <c r="A9" s="41"/>
      <c r="B9" s="41"/>
      <c r="C9" s="41"/>
      <c r="D9" s="41"/>
      <c r="E9" s="41"/>
      <c r="F9" s="41"/>
      <c r="G9" s="41"/>
      <c r="H9" s="41"/>
    </row>
    <row r="13" spans="1:30" ht="18.75" customHeight="1" x14ac:dyDescent="0.3">
      <c r="A13" s="15" t="s">
        <v>0</v>
      </c>
      <c r="B13" s="16"/>
      <c r="C13" s="16"/>
      <c r="D13" s="16"/>
      <c r="E13" s="16"/>
      <c r="F13" s="17"/>
      <c r="G13" s="21">
        <v>1</v>
      </c>
      <c r="H13" s="22"/>
      <c r="I13" s="23"/>
      <c r="J13" s="21">
        <v>0</v>
      </c>
      <c r="K13" s="22"/>
      <c r="L13" s="23"/>
      <c r="M13" s="21">
        <v>1</v>
      </c>
      <c r="N13" s="22"/>
      <c r="O13" s="23"/>
      <c r="P13" s="21">
        <v>1</v>
      </c>
      <c r="Q13" s="22"/>
      <c r="R13" s="23"/>
      <c r="S13" s="21">
        <v>1</v>
      </c>
      <c r="T13" s="22"/>
      <c r="U13" s="23"/>
      <c r="V13" s="21">
        <v>1</v>
      </c>
      <c r="W13" s="22"/>
      <c r="X13" s="23"/>
      <c r="Y13" s="21">
        <v>1</v>
      </c>
      <c r="Z13" s="22"/>
      <c r="AA13" s="23"/>
      <c r="AB13" s="21">
        <v>1</v>
      </c>
      <c r="AC13" s="22"/>
      <c r="AD13" s="23"/>
    </row>
    <row r="14" spans="1:30" s="1" customFormat="1" ht="31.5" customHeight="1" x14ac:dyDescent="0.25">
      <c r="A14" s="9"/>
      <c r="B14" s="4"/>
      <c r="C14" s="4"/>
      <c r="D14" s="45" t="s">
        <v>20</v>
      </c>
      <c r="E14" s="46"/>
      <c r="F14" s="24" t="s">
        <v>13</v>
      </c>
      <c r="G14" s="25" t="s">
        <v>6</v>
      </c>
      <c r="H14" s="25"/>
      <c r="I14" s="25"/>
      <c r="J14" s="25"/>
      <c r="K14" s="25"/>
      <c r="L14" s="25"/>
      <c r="M14" s="25"/>
      <c r="N14" s="25"/>
      <c r="O14" s="25"/>
      <c r="P14" s="26" t="s">
        <v>24</v>
      </c>
      <c r="Q14" s="26"/>
      <c r="R14" s="26"/>
      <c r="S14" s="26"/>
      <c r="T14" s="26"/>
      <c r="U14" s="26"/>
      <c r="V14" s="25" t="s">
        <v>23</v>
      </c>
      <c r="W14" s="25"/>
      <c r="X14" s="25"/>
      <c r="Y14" s="25"/>
      <c r="Z14" s="25"/>
      <c r="AA14" s="25"/>
      <c r="AB14" s="25"/>
      <c r="AC14" s="25"/>
      <c r="AD14" s="25"/>
    </row>
    <row r="15" spans="1:30" ht="109.5" customHeight="1" x14ac:dyDescent="0.25">
      <c r="A15" s="7"/>
      <c r="B15" s="8"/>
      <c r="C15" s="8"/>
      <c r="D15" s="47"/>
      <c r="E15" s="48"/>
      <c r="F15" s="44"/>
      <c r="G15" s="27"/>
      <c r="H15" s="27"/>
      <c r="I15" s="27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ht="18.75" customHeight="1" x14ac:dyDescent="0.25">
      <c r="A16" s="28" t="s">
        <v>45</v>
      </c>
      <c r="B16" s="29"/>
      <c r="C16" s="29"/>
      <c r="D16" s="29"/>
      <c r="E16" s="49"/>
      <c r="F16" s="32"/>
      <c r="G16" s="50"/>
      <c r="H16" s="51"/>
      <c r="I16" s="52"/>
      <c r="J16" s="18"/>
      <c r="K16" s="19"/>
      <c r="L16" s="20"/>
      <c r="M16" s="18"/>
      <c r="N16" s="19"/>
      <c r="O16" s="20"/>
      <c r="P16" s="18"/>
      <c r="Q16" s="19"/>
      <c r="R16" s="20"/>
      <c r="S16" s="18"/>
      <c r="T16" s="19"/>
      <c r="U16" s="20"/>
      <c r="V16" s="18"/>
      <c r="W16" s="19"/>
      <c r="X16" s="20"/>
      <c r="Y16" s="18"/>
      <c r="Z16" s="19"/>
      <c r="AA16" s="20"/>
      <c r="AB16" s="18"/>
      <c r="AC16" s="19"/>
      <c r="AD16" s="20"/>
    </row>
    <row r="17" spans="1:30" ht="15" customHeight="1" x14ac:dyDescent="0.25">
      <c r="A17" s="33" t="s">
        <v>12</v>
      </c>
      <c r="B17" s="32" t="s">
        <v>6</v>
      </c>
      <c r="C17" s="35"/>
      <c r="D17" s="35"/>
      <c r="E17" s="35"/>
      <c r="F17" s="2"/>
      <c r="G17" s="18"/>
      <c r="H17" s="19"/>
      <c r="I17" s="20"/>
      <c r="J17" s="18"/>
      <c r="K17" s="19"/>
      <c r="L17" s="20"/>
      <c r="M17" s="18"/>
      <c r="N17" s="19"/>
      <c r="O17" s="20"/>
      <c r="P17" s="18"/>
      <c r="Q17" s="19"/>
      <c r="R17" s="20"/>
      <c r="S17" s="18"/>
      <c r="T17" s="19"/>
      <c r="U17" s="20"/>
      <c r="V17" s="18"/>
      <c r="W17" s="19"/>
      <c r="X17" s="20"/>
      <c r="Y17" s="18"/>
      <c r="Z17" s="19"/>
      <c r="AA17" s="20"/>
      <c r="AB17" s="18"/>
      <c r="AC17" s="19"/>
      <c r="AD17" s="20"/>
    </row>
    <row r="18" spans="1:30" ht="15" customHeight="1" x14ac:dyDescent="0.25">
      <c r="A18" s="34"/>
      <c r="B18" s="31"/>
      <c r="C18" s="30"/>
      <c r="D18" s="30"/>
      <c r="E18" s="30"/>
      <c r="F18" s="2"/>
      <c r="G18" s="18"/>
      <c r="H18" s="19"/>
      <c r="I18" s="20"/>
      <c r="J18" s="18"/>
      <c r="K18" s="19"/>
      <c r="L18" s="20"/>
      <c r="M18" s="18"/>
      <c r="N18" s="19"/>
      <c r="O18" s="20"/>
      <c r="P18" s="18"/>
      <c r="Q18" s="19"/>
      <c r="R18" s="20"/>
      <c r="S18" s="18"/>
      <c r="T18" s="19"/>
      <c r="U18" s="20"/>
      <c r="V18" s="18"/>
      <c r="W18" s="19"/>
      <c r="X18" s="20"/>
      <c r="Y18" s="18"/>
      <c r="Z18" s="19"/>
      <c r="AA18" s="20"/>
      <c r="AB18" s="18"/>
      <c r="AC18" s="19"/>
      <c r="AD18" s="20"/>
    </row>
    <row r="19" spans="1:30" ht="15" customHeight="1" x14ac:dyDescent="0.25">
      <c r="A19" s="34"/>
      <c r="B19" s="31"/>
      <c r="C19" s="30"/>
      <c r="D19" s="30"/>
      <c r="E19" s="30"/>
      <c r="F19" s="2"/>
      <c r="G19" s="18"/>
      <c r="H19" s="19"/>
      <c r="I19" s="20"/>
      <c r="J19" s="18"/>
      <c r="K19" s="19"/>
      <c r="L19" s="20"/>
      <c r="M19" s="18"/>
      <c r="N19" s="19"/>
      <c r="O19" s="20"/>
      <c r="P19" s="18"/>
      <c r="Q19" s="19"/>
      <c r="R19" s="20"/>
      <c r="S19" s="18"/>
      <c r="T19" s="19"/>
      <c r="U19" s="20"/>
      <c r="V19" s="18"/>
      <c r="W19" s="19"/>
      <c r="X19" s="20"/>
      <c r="Y19" s="18"/>
      <c r="Z19" s="19"/>
      <c r="AA19" s="20"/>
      <c r="AB19" s="18"/>
      <c r="AC19" s="19"/>
      <c r="AD19" s="20"/>
    </row>
    <row r="20" spans="1:30" ht="15" customHeight="1" x14ac:dyDescent="0.25">
      <c r="A20" s="34"/>
      <c r="B20" s="31"/>
      <c r="C20" s="30"/>
      <c r="D20" s="30"/>
      <c r="E20" s="30"/>
      <c r="F20" s="2"/>
      <c r="G20" s="18"/>
      <c r="H20" s="19"/>
      <c r="I20" s="20"/>
      <c r="J20" s="18"/>
      <c r="K20" s="19"/>
      <c r="L20" s="20"/>
      <c r="M20" s="18"/>
      <c r="N20" s="19"/>
      <c r="O20" s="20"/>
      <c r="P20" s="18"/>
      <c r="Q20" s="19"/>
      <c r="R20" s="20"/>
      <c r="S20" s="18"/>
      <c r="T20" s="19"/>
      <c r="U20" s="20"/>
      <c r="V20" s="18"/>
      <c r="W20" s="19"/>
      <c r="X20" s="20"/>
      <c r="Y20" s="18"/>
      <c r="Z20" s="19"/>
      <c r="AA20" s="20"/>
      <c r="AB20" s="18"/>
      <c r="AC20" s="19"/>
      <c r="AD20" s="20"/>
    </row>
    <row r="21" spans="1:30" x14ac:dyDescent="0.25">
      <c r="A21" s="34"/>
      <c r="B21" s="31" t="s">
        <v>5</v>
      </c>
      <c r="C21" s="30"/>
      <c r="D21" s="30"/>
      <c r="E21" s="30"/>
      <c r="F21" s="2"/>
      <c r="G21" s="18"/>
      <c r="H21" s="19"/>
      <c r="I21" s="20"/>
      <c r="J21" s="18"/>
      <c r="K21" s="19"/>
      <c r="L21" s="20"/>
      <c r="M21" s="18"/>
      <c r="N21" s="19"/>
      <c r="O21" s="20"/>
      <c r="P21" s="18"/>
      <c r="Q21" s="19"/>
      <c r="R21" s="20"/>
      <c r="S21" s="18"/>
      <c r="T21" s="19"/>
      <c r="U21" s="20"/>
      <c r="V21" s="18"/>
      <c r="W21" s="19"/>
      <c r="X21" s="20"/>
      <c r="Y21" s="18"/>
      <c r="Z21" s="19"/>
      <c r="AA21" s="20"/>
      <c r="AB21" s="18"/>
      <c r="AC21" s="19"/>
      <c r="AD21" s="20"/>
    </row>
    <row r="22" spans="1:30" x14ac:dyDescent="0.25">
      <c r="A22" s="34"/>
      <c r="B22" s="31"/>
      <c r="C22" s="30"/>
      <c r="D22" s="30"/>
      <c r="E22" s="30"/>
      <c r="F22" s="2"/>
      <c r="G22" s="18"/>
      <c r="H22" s="19"/>
      <c r="I22" s="20"/>
      <c r="J22" s="18"/>
      <c r="K22" s="19"/>
      <c r="L22" s="20"/>
      <c r="M22" s="18"/>
      <c r="N22" s="19"/>
      <c r="O22" s="20"/>
      <c r="P22" s="18"/>
      <c r="Q22" s="19"/>
      <c r="R22" s="20"/>
      <c r="S22" s="18"/>
      <c r="T22" s="19"/>
      <c r="U22" s="20"/>
      <c r="V22" s="18"/>
      <c r="W22" s="19"/>
      <c r="X22" s="20"/>
      <c r="Y22" s="18"/>
      <c r="Z22" s="19"/>
      <c r="AA22" s="20"/>
      <c r="AB22" s="18"/>
      <c r="AC22" s="19"/>
      <c r="AD22" s="20"/>
    </row>
    <row r="23" spans="1:30" x14ac:dyDescent="0.25">
      <c r="A23" s="34"/>
      <c r="B23" s="31"/>
      <c r="C23" s="30"/>
      <c r="D23" s="30"/>
      <c r="E23" s="30"/>
      <c r="F23" s="2"/>
      <c r="G23" s="18"/>
      <c r="H23" s="19"/>
      <c r="I23" s="20"/>
      <c r="J23" s="18"/>
      <c r="K23" s="19"/>
      <c r="L23" s="20"/>
      <c r="M23" s="18"/>
      <c r="N23" s="19"/>
      <c r="O23" s="20"/>
      <c r="P23" s="18"/>
      <c r="Q23" s="19"/>
      <c r="R23" s="20"/>
      <c r="S23" s="18"/>
      <c r="T23" s="19"/>
      <c r="U23" s="20"/>
      <c r="V23" s="18"/>
      <c r="W23" s="19"/>
      <c r="X23" s="20"/>
      <c r="Y23" s="18"/>
      <c r="Z23" s="19"/>
      <c r="AA23" s="20"/>
      <c r="AB23" s="18"/>
      <c r="AC23" s="19"/>
      <c r="AD23" s="20"/>
    </row>
    <row r="24" spans="1:30" x14ac:dyDescent="0.25">
      <c r="A24" s="34"/>
      <c r="B24" s="31"/>
      <c r="C24" s="30"/>
      <c r="D24" s="30"/>
      <c r="E24" s="30"/>
      <c r="F24" s="2"/>
      <c r="G24" s="18"/>
      <c r="H24" s="19"/>
      <c r="I24" s="20"/>
      <c r="J24" s="18"/>
      <c r="K24" s="19"/>
      <c r="L24" s="20"/>
      <c r="M24" s="18"/>
      <c r="N24" s="19"/>
      <c r="O24" s="20"/>
      <c r="P24" s="18"/>
      <c r="Q24" s="19"/>
      <c r="R24" s="20"/>
      <c r="S24" s="18"/>
      <c r="T24" s="19"/>
      <c r="U24" s="20"/>
      <c r="V24" s="18"/>
      <c r="W24" s="19"/>
      <c r="X24" s="20"/>
      <c r="Y24" s="18"/>
      <c r="Z24" s="19"/>
      <c r="AA24" s="20"/>
      <c r="AB24" s="18"/>
      <c r="AC24" s="19"/>
      <c r="AD24" s="20"/>
    </row>
    <row r="25" spans="1:30" x14ac:dyDescent="0.25">
      <c r="A25" s="34"/>
      <c r="B25" s="2"/>
      <c r="C25" s="30"/>
      <c r="D25" s="30"/>
      <c r="E25" s="30"/>
      <c r="F25" s="2"/>
      <c r="G25" s="18"/>
      <c r="H25" s="19"/>
      <c r="I25" s="20"/>
      <c r="J25" s="18"/>
      <c r="K25" s="19"/>
      <c r="L25" s="20"/>
      <c r="M25" s="18"/>
      <c r="N25" s="19"/>
      <c r="O25" s="20"/>
      <c r="P25" s="18"/>
      <c r="Q25" s="19"/>
      <c r="R25" s="20"/>
      <c r="S25" s="18"/>
      <c r="T25" s="19"/>
      <c r="U25" s="20"/>
      <c r="V25" s="18"/>
      <c r="W25" s="19"/>
      <c r="X25" s="20"/>
      <c r="Y25" s="18"/>
      <c r="Z25" s="19"/>
      <c r="AA25" s="20"/>
      <c r="AB25" s="18"/>
      <c r="AC25" s="19"/>
      <c r="AD25" s="20"/>
    </row>
    <row r="26" spans="1:30" x14ac:dyDescent="0.25">
      <c r="B26" s="3"/>
      <c r="C26" s="14" t="s">
        <v>28</v>
      </c>
      <c r="D26" s="14"/>
      <c r="E26" s="14"/>
      <c r="F26" s="14"/>
      <c r="G26" s="12">
        <f>G50</f>
        <v>0</v>
      </c>
      <c r="H26" s="12"/>
      <c r="I26" s="12"/>
      <c r="J26" s="12">
        <f t="shared" ref="J26:AD27" si="0">J50</f>
        <v>0</v>
      </c>
      <c r="K26" s="12"/>
      <c r="L26" s="12"/>
      <c r="M26" s="12">
        <f t="shared" ref="M26:AD27" si="1">M50</f>
        <v>0</v>
      </c>
      <c r="N26" s="12"/>
      <c r="O26" s="12"/>
      <c r="P26" s="12">
        <f t="shared" ref="P26:AD27" si="2">P50</f>
        <v>0</v>
      </c>
      <c r="Q26" s="12"/>
      <c r="R26" s="12"/>
      <c r="S26" s="12">
        <f t="shared" ref="S26:AD27" si="3">S50</f>
        <v>0</v>
      </c>
      <c r="T26" s="12"/>
      <c r="U26" s="12"/>
      <c r="V26" s="12">
        <f t="shared" ref="V26:AD27" si="4">V50</f>
        <v>0</v>
      </c>
      <c r="W26" s="12"/>
      <c r="X26" s="12"/>
      <c r="Y26" s="12">
        <f t="shared" ref="Y26:AD27" si="5">Y50</f>
        <v>0</v>
      </c>
      <c r="Z26" s="12"/>
      <c r="AA26" s="12"/>
      <c r="AB26" s="12">
        <f t="shared" ref="AB26:AD27" si="6">AB50</f>
        <v>0</v>
      </c>
      <c r="AC26" s="12"/>
      <c r="AD26" s="12"/>
    </row>
    <row r="27" spans="1:30" x14ac:dyDescent="0.25">
      <c r="C27" s="14" t="s">
        <v>29</v>
      </c>
      <c r="D27" s="14"/>
      <c r="E27" s="14"/>
      <c r="F27" s="14"/>
      <c r="G27" s="56" t="e">
        <f>G51</f>
        <v>#DIV/0!</v>
      </c>
      <c r="H27" s="56"/>
      <c r="I27" s="56"/>
      <c r="J27" s="56" t="e">
        <f t="shared" si="0"/>
        <v>#DIV/0!</v>
      </c>
      <c r="K27" s="56"/>
      <c r="L27" s="56"/>
      <c r="M27" s="56" t="e">
        <f t="shared" si="1"/>
        <v>#DIV/0!</v>
      </c>
      <c r="N27" s="56"/>
      <c r="O27" s="56"/>
      <c r="P27" s="56" t="e">
        <f t="shared" si="2"/>
        <v>#DIV/0!</v>
      </c>
      <c r="Q27" s="56"/>
      <c r="R27" s="56"/>
      <c r="S27" s="56" t="e">
        <f t="shared" si="3"/>
        <v>#DIV/0!</v>
      </c>
      <c r="T27" s="56"/>
      <c r="U27" s="56"/>
      <c r="V27" s="56" t="e">
        <f t="shared" si="4"/>
        <v>#DIV/0!</v>
      </c>
      <c r="W27" s="56"/>
      <c r="X27" s="56"/>
      <c r="Y27" s="56" t="e">
        <f t="shared" si="5"/>
        <v>#DIV/0!</v>
      </c>
      <c r="Z27" s="56"/>
      <c r="AA27" s="56"/>
      <c r="AB27" s="56" t="e">
        <f t="shared" si="6"/>
        <v>#DIV/0!</v>
      </c>
      <c r="AC27" s="56"/>
      <c r="AD27" s="56"/>
    </row>
    <row r="28" spans="1:30" x14ac:dyDescent="0.25">
      <c r="C28" s="15" t="s">
        <v>46</v>
      </c>
      <c r="D28" s="16"/>
      <c r="E28" s="16"/>
      <c r="F28" s="17"/>
      <c r="G28" s="38"/>
      <c r="H28" s="39"/>
      <c r="I28" s="40"/>
      <c r="J28" s="38"/>
      <c r="K28" s="39"/>
      <c r="L28" s="40"/>
      <c r="M28" s="38"/>
      <c r="N28" s="39"/>
      <c r="O28" s="40"/>
      <c r="P28" s="38"/>
      <c r="Q28" s="39"/>
      <c r="R28" s="40"/>
      <c r="S28" s="38"/>
      <c r="T28" s="39"/>
      <c r="U28" s="40"/>
      <c r="V28" s="38"/>
      <c r="W28" s="39"/>
      <c r="X28" s="40"/>
      <c r="Y28" s="38"/>
      <c r="Z28" s="39"/>
      <c r="AA28" s="40"/>
      <c r="AB28" s="38"/>
      <c r="AC28" s="39"/>
      <c r="AD28" s="40"/>
    </row>
    <row r="29" spans="1:30" ht="24.75" customHeight="1" x14ac:dyDescent="0.25">
      <c r="C29" s="14" t="s">
        <v>34</v>
      </c>
      <c r="D29" s="14"/>
      <c r="E29" s="14"/>
      <c r="F29" s="14"/>
      <c r="G29" s="11" t="s">
        <v>35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24.75" customHeight="1" x14ac:dyDescent="0.25">
      <c r="C30" s="13" t="s">
        <v>30</v>
      </c>
      <c r="D30" s="14" t="s">
        <v>31</v>
      </c>
      <c r="E30" s="14"/>
      <c r="F30" s="14"/>
      <c r="G30" s="11" t="s">
        <v>35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24.75" customHeight="1" x14ac:dyDescent="0.25">
      <c r="C31" s="13"/>
      <c r="D31" s="14" t="s">
        <v>32</v>
      </c>
      <c r="E31" s="14"/>
      <c r="F31" s="14"/>
      <c r="G31" s="11" t="s">
        <v>35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24.75" customHeight="1" x14ac:dyDescent="0.25">
      <c r="C32" s="13"/>
      <c r="D32" s="14" t="s">
        <v>33</v>
      </c>
      <c r="E32" s="14"/>
      <c r="F32" s="14"/>
      <c r="G32" s="11" t="s">
        <v>35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3:30" x14ac:dyDescent="0.25">
      <c r="C33" s="6">
        <v>9</v>
      </c>
      <c r="D33" s="37" t="s">
        <v>25</v>
      </c>
      <c r="E33" s="37"/>
      <c r="F33" s="37"/>
      <c r="G33" s="37"/>
      <c r="H33" s="37"/>
      <c r="I33" s="37"/>
      <c r="J33" s="37"/>
    </row>
    <row r="34" spans="3:30" x14ac:dyDescent="0.25">
      <c r="C34" s="6">
        <v>3</v>
      </c>
      <c r="D34" s="36" t="s">
        <v>26</v>
      </c>
      <c r="E34" s="36"/>
      <c r="F34" s="36"/>
      <c r="G34" s="36"/>
      <c r="H34" s="36"/>
      <c r="I34" s="36"/>
      <c r="J34" s="36"/>
    </row>
    <row r="35" spans="3:30" x14ac:dyDescent="0.25">
      <c r="C35" s="6">
        <v>1</v>
      </c>
      <c r="D35" s="36" t="s">
        <v>27</v>
      </c>
      <c r="E35" s="36"/>
      <c r="F35" s="36"/>
      <c r="G35" s="36"/>
      <c r="H35" s="36"/>
      <c r="I35" s="36"/>
      <c r="J35" s="36"/>
    </row>
    <row r="36" spans="3:30" x14ac:dyDescent="0.25">
      <c r="C36" s="6">
        <v>0</v>
      </c>
      <c r="D36" s="36" t="s">
        <v>44</v>
      </c>
      <c r="E36" s="36"/>
      <c r="F36" s="36"/>
      <c r="G36" s="36"/>
      <c r="H36" s="36"/>
      <c r="I36" s="36"/>
      <c r="J36" s="36"/>
    </row>
    <row r="39" spans="3:30" x14ac:dyDescent="0.25">
      <c r="M39" s="10"/>
    </row>
    <row r="40" spans="3:30" hidden="1" x14ac:dyDescent="0.25"/>
    <row r="41" spans="3:30" hidden="1" x14ac:dyDescent="0.25">
      <c r="G41" s="54">
        <f>G$16*$F17*G17</f>
        <v>0</v>
      </c>
      <c r="H41" s="54"/>
      <c r="I41" s="54"/>
      <c r="J41" s="54">
        <f t="shared" ref="J41:AD49" si="7">J$16*$F17*J17</f>
        <v>0</v>
      </c>
      <c r="K41" s="54"/>
      <c r="L41" s="54"/>
      <c r="M41" s="54">
        <f t="shared" ref="M41:AD41" si="8">M$16*$F17*M17</f>
        <v>0</v>
      </c>
      <c r="N41" s="54"/>
      <c r="O41" s="54"/>
      <c r="P41" s="54">
        <f t="shared" ref="P41:AD41" si="9">P$16*$F17*P17</f>
        <v>0</v>
      </c>
      <c r="Q41" s="54"/>
      <c r="R41" s="54"/>
      <c r="S41" s="54">
        <f t="shared" ref="S41:AD41" si="10">S$16*$F17*S17</f>
        <v>0</v>
      </c>
      <c r="T41" s="54"/>
      <c r="U41" s="54"/>
      <c r="V41" s="54">
        <f t="shared" ref="V41:AD41" si="11">V$16*$F17*V17</f>
        <v>0</v>
      </c>
      <c r="W41" s="54"/>
      <c r="X41" s="54"/>
      <c r="Y41" s="54">
        <f t="shared" ref="Y41:AD41" si="12">Y$16*$F17*Y17</f>
        <v>0</v>
      </c>
      <c r="Z41" s="54"/>
      <c r="AA41" s="54"/>
      <c r="AB41" s="54">
        <f t="shared" ref="AB41:AD41" si="13">AB$16*$F17*AB17</f>
        <v>0</v>
      </c>
      <c r="AC41" s="54"/>
      <c r="AD41" s="54"/>
    </row>
    <row r="42" spans="3:30" hidden="1" x14ac:dyDescent="0.25">
      <c r="G42" s="54">
        <f t="shared" ref="G42:G49" si="14">G$16*$F18*G18</f>
        <v>0</v>
      </c>
      <c r="H42" s="54"/>
      <c r="I42" s="54"/>
      <c r="J42" s="54">
        <f t="shared" si="7"/>
        <v>0</v>
      </c>
      <c r="K42" s="54"/>
      <c r="L42" s="54"/>
      <c r="M42" s="54">
        <f t="shared" si="7"/>
        <v>0</v>
      </c>
      <c r="N42" s="54"/>
      <c r="O42" s="54"/>
      <c r="P42" s="54">
        <f t="shared" si="7"/>
        <v>0</v>
      </c>
      <c r="Q42" s="54"/>
      <c r="R42" s="54"/>
      <c r="S42" s="54">
        <f t="shared" si="7"/>
        <v>0</v>
      </c>
      <c r="T42" s="54"/>
      <c r="U42" s="54"/>
      <c r="V42" s="54">
        <f t="shared" si="7"/>
        <v>0</v>
      </c>
      <c r="W42" s="54"/>
      <c r="X42" s="54"/>
      <c r="Y42" s="54">
        <f t="shared" si="7"/>
        <v>0</v>
      </c>
      <c r="Z42" s="54"/>
      <c r="AA42" s="54"/>
      <c r="AB42" s="54">
        <f t="shared" si="7"/>
        <v>0</v>
      </c>
      <c r="AC42" s="54"/>
      <c r="AD42" s="54"/>
    </row>
    <row r="43" spans="3:30" hidden="1" x14ac:dyDescent="0.25">
      <c r="G43" s="54">
        <f t="shared" si="14"/>
        <v>0</v>
      </c>
      <c r="H43" s="54"/>
      <c r="I43" s="54"/>
      <c r="J43" s="54">
        <f t="shared" si="7"/>
        <v>0</v>
      </c>
      <c r="K43" s="54"/>
      <c r="L43" s="54"/>
      <c r="M43" s="54">
        <f t="shared" si="7"/>
        <v>0</v>
      </c>
      <c r="N43" s="54"/>
      <c r="O43" s="54"/>
      <c r="P43" s="54">
        <f t="shared" si="7"/>
        <v>0</v>
      </c>
      <c r="Q43" s="54"/>
      <c r="R43" s="54"/>
      <c r="S43" s="54">
        <f t="shared" si="7"/>
        <v>0</v>
      </c>
      <c r="T43" s="54"/>
      <c r="U43" s="54"/>
      <c r="V43" s="54">
        <f t="shared" si="7"/>
        <v>0</v>
      </c>
      <c r="W43" s="54"/>
      <c r="X43" s="54"/>
      <c r="Y43" s="54">
        <f t="shared" si="7"/>
        <v>0</v>
      </c>
      <c r="Z43" s="54"/>
      <c r="AA43" s="54"/>
      <c r="AB43" s="54">
        <f t="shared" si="7"/>
        <v>0</v>
      </c>
      <c r="AC43" s="54"/>
      <c r="AD43" s="54"/>
    </row>
    <row r="44" spans="3:30" hidden="1" x14ac:dyDescent="0.25">
      <c r="G44" s="54">
        <f t="shared" si="14"/>
        <v>0</v>
      </c>
      <c r="H44" s="54"/>
      <c r="I44" s="54"/>
      <c r="J44" s="54">
        <f t="shared" si="7"/>
        <v>0</v>
      </c>
      <c r="K44" s="54"/>
      <c r="L44" s="54"/>
      <c r="M44" s="54">
        <f t="shared" si="7"/>
        <v>0</v>
      </c>
      <c r="N44" s="54"/>
      <c r="O44" s="54"/>
      <c r="P44" s="54">
        <f t="shared" si="7"/>
        <v>0</v>
      </c>
      <c r="Q44" s="54"/>
      <c r="R44" s="54"/>
      <c r="S44" s="54">
        <f t="shared" si="7"/>
        <v>0</v>
      </c>
      <c r="T44" s="54"/>
      <c r="U44" s="54"/>
      <c r="V44" s="54">
        <f t="shared" si="7"/>
        <v>0</v>
      </c>
      <c r="W44" s="54"/>
      <c r="X44" s="54"/>
      <c r="Y44" s="54">
        <f t="shared" si="7"/>
        <v>0</v>
      </c>
      <c r="Z44" s="54"/>
      <c r="AA44" s="54"/>
      <c r="AB44" s="54">
        <f t="shared" si="7"/>
        <v>0</v>
      </c>
      <c r="AC44" s="54"/>
      <c r="AD44" s="54"/>
    </row>
    <row r="45" spans="3:30" hidden="1" x14ac:dyDescent="0.25">
      <c r="G45" s="54">
        <f t="shared" si="14"/>
        <v>0</v>
      </c>
      <c r="H45" s="54"/>
      <c r="I45" s="54"/>
      <c r="J45" s="54">
        <f t="shared" si="7"/>
        <v>0</v>
      </c>
      <c r="K45" s="54"/>
      <c r="L45" s="54"/>
      <c r="M45" s="54">
        <f t="shared" si="7"/>
        <v>0</v>
      </c>
      <c r="N45" s="54"/>
      <c r="O45" s="54"/>
      <c r="P45" s="54">
        <f t="shared" si="7"/>
        <v>0</v>
      </c>
      <c r="Q45" s="54"/>
      <c r="R45" s="54"/>
      <c r="S45" s="54">
        <f t="shared" si="7"/>
        <v>0</v>
      </c>
      <c r="T45" s="54"/>
      <c r="U45" s="54"/>
      <c r="V45" s="54">
        <f t="shared" si="7"/>
        <v>0</v>
      </c>
      <c r="W45" s="54"/>
      <c r="X45" s="54"/>
      <c r="Y45" s="54">
        <f t="shared" si="7"/>
        <v>0</v>
      </c>
      <c r="Z45" s="54"/>
      <c r="AA45" s="54"/>
      <c r="AB45" s="54">
        <f t="shared" si="7"/>
        <v>0</v>
      </c>
      <c r="AC45" s="54"/>
      <c r="AD45" s="54"/>
    </row>
    <row r="46" spans="3:30" hidden="1" x14ac:dyDescent="0.25">
      <c r="G46" s="54">
        <f t="shared" si="14"/>
        <v>0</v>
      </c>
      <c r="H46" s="54"/>
      <c r="I46" s="54"/>
      <c r="J46" s="54">
        <f t="shared" si="7"/>
        <v>0</v>
      </c>
      <c r="K46" s="54"/>
      <c r="L46" s="54"/>
      <c r="M46" s="54">
        <f t="shared" si="7"/>
        <v>0</v>
      </c>
      <c r="N46" s="54"/>
      <c r="O46" s="54"/>
      <c r="P46" s="54">
        <f t="shared" si="7"/>
        <v>0</v>
      </c>
      <c r="Q46" s="54"/>
      <c r="R46" s="54"/>
      <c r="S46" s="54">
        <f t="shared" si="7"/>
        <v>0</v>
      </c>
      <c r="T46" s="54"/>
      <c r="U46" s="54"/>
      <c r="V46" s="54">
        <f t="shared" si="7"/>
        <v>0</v>
      </c>
      <c r="W46" s="54"/>
      <c r="X46" s="54"/>
      <c r="Y46" s="54">
        <f t="shared" si="7"/>
        <v>0</v>
      </c>
      <c r="Z46" s="54"/>
      <c r="AA46" s="54"/>
      <c r="AB46" s="54">
        <f t="shared" si="7"/>
        <v>0</v>
      </c>
      <c r="AC46" s="54"/>
      <c r="AD46" s="54"/>
    </row>
    <row r="47" spans="3:30" hidden="1" x14ac:dyDescent="0.25">
      <c r="G47" s="54">
        <f t="shared" si="14"/>
        <v>0</v>
      </c>
      <c r="H47" s="54"/>
      <c r="I47" s="54"/>
      <c r="J47" s="54">
        <f t="shared" si="7"/>
        <v>0</v>
      </c>
      <c r="K47" s="54"/>
      <c r="L47" s="54"/>
      <c r="M47" s="54">
        <f t="shared" si="7"/>
        <v>0</v>
      </c>
      <c r="N47" s="54"/>
      <c r="O47" s="54"/>
      <c r="P47" s="54">
        <f t="shared" si="7"/>
        <v>0</v>
      </c>
      <c r="Q47" s="54"/>
      <c r="R47" s="54"/>
      <c r="S47" s="54">
        <f t="shared" si="7"/>
        <v>0</v>
      </c>
      <c r="T47" s="54"/>
      <c r="U47" s="54"/>
      <c r="V47" s="54">
        <f t="shared" si="7"/>
        <v>0</v>
      </c>
      <c r="W47" s="54"/>
      <c r="X47" s="54"/>
      <c r="Y47" s="54">
        <f t="shared" si="7"/>
        <v>0</v>
      </c>
      <c r="Z47" s="54"/>
      <c r="AA47" s="54"/>
      <c r="AB47" s="54">
        <f t="shared" si="7"/>
        <v>0</v>
      </c>
      <c r="AC47" s="54"/>
      <c r="AD47" s="54"/>
    </row>
    <row r="48" spans="3:30" hidden="1" x14ac:dyDescent="0.25">
      <c r="G48" s="54">
        <f t="shared" si="14"/>
        <v>0</v>
      </c>
      <c r="H48" s="54"/>
      <c r="I48" s="54"/>
      <c r="J48" s="54">
        <f t="shared" si="7"/>
        <v>0</v>
      </c>
      <c r="K48" s="54"/>
      <c r="L48" s="54"/>
      <c r="M48" s="54">
        <f t="shared" si="7"/>
        <v>0</v>
      </c>
      <c r="N48" s="54"/>
      <c r="O48" s="54"/>
      <c r="P48" s="54">
        <f t="shared" si="7"/>
        <v>0</v>
      </c>
      <c r="Q48" s="54"/>
      <c r="R48" s="54"/>
      <c r="S48" s="54">
        <f t="shared" si="7"/>
        <v>0</v>
      </c>
      <c r="T48" s="54"/>
      <c r="U48" s="54"/>
      <c r="V48" s="54">
        <f t="shared" si="7"/>
        <v>0</v>
      </c>
      <c r="W48" s="54"/>
      <c r="X48" s="54"/>
      <c r="Y48" s="54">
        <f t="shared" si="7"/>
        <v>0</v>
      </c>
      <c r="Z48" s="54"/>
      <c r="AA48" s="54"/>
      <c r="AB48" s="54">
        <f t="shared" si="7"/>
        <v>0</v>
      </c>
      <c r="AC48" s="54"/>
      <c r="AD48" s="54"/>
    </row>
    <row r="49" spans="7:31" hidden="1" x14ac:dyDescent="0.25">
      <c r="G49" s="54">
        <f t="shared" si="14"/>
        <v>0</v>
      </c>
      <c r="H49" s="54"/>
      <c r="I49" s="54"/>
      <c r="J49" s="54">
        <f t="shared" si="7"/>
        <v>0</v>
      </c>
      <c r="K49" s="54"/>
      <c r="L49" s="54"/>
      <c r="M49" s="54">
        <f t="shared" si="7"/>
        <v>0</v>
      </c>
      <c r="N49" s="54"/>
      <c r="O49" s="54"/>
      <c r="P49" s="54">
        <f t="shared" si="7"/>
        <v>0</v>
      </c>
      <c r="Q49" s="54"/>
      <c r="R49" s="54"/>
      <c r="S49" s="54">
        <f t="shared" si="7"/>
        <v>0</v>
      </c>
      <c r="T49" s="54"/>
      <c r="U49" s="54"/>
      <c r="V49" s="54">
        <f t="shared" si="7"/>
        <v>0</v>
      </c>
      <c r="W49" s="54"/>
      <c r="X49" s="54"/>
      <c r="Y49" s="54">
        <f t="shared" si="7"/>
        <v>0</v>
      </c>
      <c r="Z49" s="54"/>
      <c r="AA49" s="54"/>
      <c r="AB49" s="54">
        <f t="shared" si="7"/>
        <v>0</v>
      </c>
      <c r="AC49" s="54"/>
      <c r="AD49" s="54"/>
    </row>
    <row r="50" spans="7:31" hidden="1" x14ac:dyDescent="0.25">
      <c r="G50" s="54">
        <f>SUM(G41:I49)</f>
        <v>0</v>
      </c>
      <c r="H50" s="54"/>
      <c r="I50" s="54"/>
      <c r="J50" s="54">
        <f t="shared" ref="J50" si="15">SUM(J41:L49)</f>
        <v>0</v>
      </c>
      <c r="K50" s="54"/>
      <c r="L50" s="54"/>
      <c r="M50" s="54">
        <f t="shared" ref="M50" si="16">SUM(M41:O49)</f>
        <v>0</v>
      </c>
      <c r="N50" s="54"/>
      <c r="O50" s="54"/>
      <c r="P50" s="54">
        <f t="shared" ref="P50" si="17">SUM(P41:R49)</f>
        <v>0</v>
      </c>
      <c r="Q50" s="54"/>
      <c r="R50" s="54"/>
      <c r="S50" s="54">
        <f t="shared" ref="S50" si="18">SUM(S41:U49)</f>
        <v>0</v>
      </c>
      <c r="T50" s="54"/>
      <c r="U50" s="54"/>
      <c r="V50" s="54">
        <f t="shared" ref="V50" si="19">SUM(V41:X49)</f>
        <v>0</v>
      </c>
      <c r="W50" s="54"/>
      <c r="X50" s="54"/>
      <c r="Y50" s="54">
        <f t="shared" ref="Y50" si="20">SUM(Y41:AA49)</f>
        <v>0</v>
      </c>
      <c r="Z50" s="54"/>
      <c r="AA50" s="54"/>
      <c r="AB50" s="54">
        <f t="shared" ref="AB50" si="21">SUM(AB41:AD49)</f>
        <v>0</v>
      </c>
      <c r="AC50" s="54"/>
      <c r="AD50" s="54"/>
      <c r="AE50">
        <f>SUM(G50:AD50)</f>
        <v>0</v>
      </c>
    </row>
    <row r="51" spans="7:31" hidden="1" x14ac:dyDescent="0.25">
      <c r="G51" s="55" t="e">
        <f>(G50/$AE$50)</f>
        <v>#DIV/0!</v>
      </c>
      <c r="H51" s="55"/>
      <c r="I51" s="55"/>
      <c r="J51" s="55" t="e">
        <f t="shared" ref="J51" si="22">(J50/$AE$50)</f>
        <v>#DIV/0!</v>
      </c>
      <c r="K51" s="55"/>
      <c r="L51" s="55"/>
      <c r="M51" s="55" t="e">
        <f t="shared" ref="M51" si="23">(M50/$AE$50)</f>
        <v>#DIV/0!</v>
      </c>
      <c r="N51" s="55"/>
      <c r="O51" s="55"/>
      <c r="P51" s="55" t="e">
        <f t="shared" ref="P51" si="24">(P50/$AE$50)</f>
        <v>#DIV/0!</v>
      </c>
      <c r="Q51" s="55"/>
      <c r="R51" s="55"/>
      <c r="S51" s="55" t="e">
        <f t="shared" ref="S51" si="25">(S50/$AE$50)</f>
        <v>#DIV/0!</v>
      </c>
      <c r="T51" s="55"/>
      <c r="U51" s="55"/>
      <c r="V51" s="55" t="e">
        <f t="shared" ref="V51" si="26">(V50/$AE$50)</f>
        <v>#DIV/0!</v>
      </c>
      <c r="W51" s="55"/>
      <c r="X51" s="55"/>
      <c r="Y51" s="55" t="e">
        <f t="shared" ref="Y51" si="27">(Y50/$AE$50)</f>
        <v>#DIV/0!</v>
      </c>
      <c r="Z51" s="55"/>
      <c r="AA51" s="55"/>
      <c r="AB51" s="55" t="e">
        <f t="shared" ref="AB51" si="28">(AB50/$AE$50)</f>
        <v>#DIV/0!</v>
      </c>
      <c r="AC51" s="55"/>
      <c r="AD51" s="55"/>
    </row>
    <row r="52" spans="7:31" hidden="1" x14ac:dyDescent="0.25"/>
    <row r="53" spans="7:31" hidden="1" x14ac:dyDescent="0.25"/>
    <row r="54" spans="7:31" hidden="1" x14ac:dyDescent="0.25"/>
  </sheetData>
  <mergeCells count="277">
    <mergeCell ref="Y50:AA50"/>
    <mergeCell ref="AB50:AD50"/>
    <mergeCell ref="G51:I51"/>
    <mergeCell ref="J51:L51"/>
    <mergeCell ref="M51:O51"/>
    <mergeCell ref="P51:R51"/>
    <mergeCell ref="S51:U51"/>
    <mergeCell ref="V51:X51"/>
    <mergeCell ref="Y51:AA51"/>
    <mergeCell ref="AB51:AD51"/>
    <mergeCell ref="G50:I50"/>
    <mergeCell ref="J50:L50"/>
    <mergeCell ref="M50:O50"/>
    <mergeCell ref="P50:R50"/>
    <mergeCell ref="S50:U50"/>
    <mergeCell ref="V50:X50"/>
    <mergeCell ref="Y48:AA48"/>
    <mergeCell ref="AB48:AD48"/>
    <mergeCell ref="G49:I49"/>
    <mergeCell ref="J49:L49"/>
    <mergeCell ref="M49:O49"/>
    <mergeCell ref="P49:R49"/>
    <mergeCell ref="S49:U49"/>
    <mergeCell ref="V49:X49"/>
    <mergeCell ref="Y49:AA49"/>
    <mergeCell ref="AB49:AD49"/>
    <mergeCell ref="G48:I48"/>
    <mergeCell ref="J48:L48"/>
    <mergeCell ref="M48:O48"/>
    <mergeCell ref="P48:R48"/>
    <mergeCell ref="S48:U48"/>
    <mergeCell ref="V48:X48"/>
    <mergeCell ref="Y46:AA46"/>
    <mergeCell ref="AB46:AD46"/>
    <mergeCell ref="G47:I47"/>
    <mergeCell ref="J47:L47"/>
    <mergeCell ref="M47:O47"/>
    <mergeCell ref="P47:R47"/>
    <mergeCell ref="S47:U47"/>
    <mergeCell ref="V47:X47"/>
    <mergeCell ref="Y47:AA47"/>
    <mergeCell ref="AB47:AD47"/>
    <mergeCell ref="G46:I46"/>
    <mergeCell ref="J46:L46"/>
    <mergeCell ref="M46:O46"/>
    <mergeCell ref="P46:R46"/>
    <mergeCell ref="S46:U46"/>
    <mergeCell ref="V46:X46"/>
    <mergeCell ref="Y44:AA44"/>
    <mergeCell ref="AB44:AD44"/>
    <mergeCell ref="G45:I45"/>
    <mergeCell ref="J45:L45"/>
    <mergeCell ref="M45:O45"/>
    <mergeCell ref="P45:R45"/>
    <mergeCell ref="S45:U45"/>
    <mergeCell ref="V45:X45"/>
    <mergeCell ref="Y45:AA45"/>
    <mergeCell ref="AB45:AD45"/>
    <mergeCell ref="G44:I44"/>
    <mergeCell ref="J44:L44"/>
    <mergeCell ref="M44:O44"/>
    <mergeCell ref="P44:R44"/>
    <mergeCell ref="S44:U44"/>
    <mergeCell ref="V44:X44"/>
    <mergeCell ref="AB42:AD42"/>
    <mergeCell ref="G43:I43"/>
    <mergeCell ref="J43:L43"/>
    <mergeCell ref="M43:O43"/>
    <mergeCell ref="P43:R43"/>
    <mergeCell ref="S43:U43"/>
    <mergeCell ref="V43:X43"/>
    <mergeCell ref="Y43:AA43"/>
    <mergeCell ref="AB43:AD43"/>
    <mergeCell ref="V41:X41"/>
    <mergeCell ref="Y41:AA41"/>
    <mergeCell ref="AB41:AD41"/>
    <mergeCell ref="G42:I42"/>
    <mergeCell ref="J42:L42"/>
    <mergeCell ref="M42:O42"/>
    <mergeCell ref="P42:R42"/>
    <mergeCell ref="S42:U42"/>
    <mergeCell ref="V42:X42"/>
    <mergeCell ref="Y42:AA42"/>
    <mergeCell ref="D36:J36"/>
    <mergeCell ref="G41:I41"/>
    <mergeCell ref="J41:L41"/>
    <mergeCell ref="M41:O41"/>
    <mergeCell ref="P41:R41"/>
    <mergeCell ref="S41:U41"/>
    <mergeCell ref="V32:X32"/>
    <mergeCell ref="Y32:AA32"/>
    <mergeCell ref="AB32:AD32"/>
    <mergeCell ref="D33:J33"/>
    <mergeCell ref="D34:J34"/>
    <mergeCell ref="D35:J35"/>
    <mergeCell ref="D32:F32"/>
    <mergeCell ref="G32:I32"/>
    <mergeCell ref="J32:L32"/>
    <mergeCell ref="M32:O32"/>
    <mergeCell ref="P32:R32"/>
    <mergeCell ref="S32:U32"/>
    <mergeCell ref="AB30:AD30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B29:AD29"/>
    <mergeCell ref="C30:C32"/>
    <mergeCell ref="D30:F30"/>
    <mergeCell ref="G30:I30"/>
    <mergeCell ref="J30:L30"/>
    <mergeCell ref="M30:O30"/>
    <mergeCell ref="P30:R30"/>
    <mergeCell ref="S30:U30"/>
    <mergeCell ref="V30:X30"/>
    <mergeCell ref="Y30:AA30"/>
    <mergeCell ref="Y28:AA28"/>
    <mergeCell ref="AB28:AD28"/>
    <mergeCell ref="C29:F29"/>
    <mergeCell ref="G29:I29"/>
    <mergeCell ref="J29:L29"/>
    <mergeCell ref="M29:O29"/>
    <mergeCell ref="P29:R29"/>
    <mergeCell ref="S29:U29"/>
    <mergeCell ref="V29:X29"/>
    <mergeCell ref="Y29:AA29"/>
    <mergeCell ref="V27:X27"/>
    <mergeCell ref="Y27:AA27"/>
    <mergeCell ref="AB27:AD27"/>
    <mergeCell ref="C28:F28"/>
    <mergeCell ref="G28:I28"/>
    <mergeCell ref="J28:L28"/>
    <mergeCell ref="M28:O28"/>
    <mergeCell ref="P28:R28"/>
    <mergeCell ref="S28:U28"/>
    <mergeCell ref="V28:X28"/>
    <mergeCell ref="C27:F27"/>
    <mergeCell ref="G27:I27"/>
    <mergeCell ref="J27:L27"/>
    <mergeCell ref="M27:O27"/>
    <mergeCell ref="P27:R27"/>
    <mergeCell ref="S27:U27"/>
    <mergeCell ref="AB25:AD25"/>
    <mergeCell ref="C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Y24:AA24"/>
    <mergeCell ref="AB24:AD24"/>
    <mergeCell ref="C25:E25"/>
    <mergeCell ref="G25:I25"/>
    <mergeCell ref="J25:L25"/>
    <mergeCell ref="M25:O25"/>
    <mergeCell ref="P25:R25"/>
    <mergeCell ref="S25:U25"/>
    <mergeCell ref="V25:X25"/>
    <mergeCell ref="Y25:AA25"/>
    <mergeCell ref="V23:X23"/>
    <mergeCell ref="Y23:AA23"/>
    <mergeCell ref="AB23:AD23"/>
    <mergeCell ref="C24:E24"/>
    <mergeCell ref="G24:I24"/>
    <mergeCell ref="J24:L24"/>
    <mergeCell ref="M24:O24"/>
    <mergeCell ref="P24:R24"/>
    <mergeCell ref="S24:U24"/>
    <mergeCell ref="V24:X24"/>
    <mergeCell ref="C23:E23"/>
    <mergeCell ref="G23:I23"/>
    <mergeCell ref="J23:L23"/>
    <mergeCell ref="M23:O23"/>
    <mergeCell ref="P23:R23"/>
    <mergeCell ref="S23:U23"/>
    <mergeCell ref="AB21:AD21"/>
    <mergeCell ref="C22:E22"/>
    <mergeCell ref="G22:I22"/>
    <mergeCell ref="J22:L22"/>
    <mergeCell ref="M22:O22"/>
    <mergeCell ref="P22:R22"/>
    <mergeCell ref="S22:U22"/>
    <mergeCell ref="V22:X22"/>
    <mergeCell ref="Y22:AA22"/>
    <mergeCell ref="AB22:AD22"/>
    <mergeCell ref="AB20:AD20"/>
    <mergeCell ref="B21:B24"/>
    <mergeCell ref="C21:E21"/>
    <mergeCell ref="G21:I21"/>
    <mergeCell ref="J21:L21"/>
    <mergeCell ref="M21:O21"/>
    <mergeCell ref="P21:R21"/>
    <mergeCell ref="S21:U21"/>
    <mergeCell ref="V21:X21"/>
    <mergeCell ref="Y21:AA21"/>
    <mergeCell ref="Y19:AA19"/>
    <mergeCell ref="AB19:AD19"/>
    <mergeCell ref="C20:E20"/>
    <mergeCell ref="G20:I20"/>
    <mergeCell ref="J20:L20"/>
    <mergeCell ref="M20:O20"/>
    <mergeCell ref="P20:R20"/>
    <mergeCell ref="S20:U20"/>
    <mergeCell ref="V20:X20"/>
    <mergeCell ref="Y20:AA20"/>
    <mergeCell ref="V18:X18"/>
    <mergeCell ref="Y18:AA18"/>
    <mergeCell ref="AB18:AD18"/>
    <mergeCell ref="C19:E19"/>
    <mergeCell ref="G19:I19"/>
    <mergeCell ref="J19:L19"/>
    <mergeCell ref="M19:O19"/>
    <mergeCell ref="P19:R19"/>
    <mergeCell ref="S19:U19"/>
    <mergeCell ref="V19:X19"/>
    <mergeCell ref="S17:U17"/>
    <mergeCell ref="V17:X17"/>
    <mergeCell ref="Y17:AA17"/>
    <mergeCell ref="AB17:AD17"/>
    <mergeCell ref="C18:E18"/>
    <mergeCell ref="G18:I18"/>
    <mergeCell ref="J18:L18"/>
    <mergeCell ref="M18:O18"/>
    <mergeCell ref="P18:R18"/>
    <mergeCell ref="S18:U18"/>
    <mergeCell ref="V16:X16"/>
    <mergeCell ref="Y16:AA16"/>
    <mergeCell ref="AB16:AD16"/>
    <mergeCell ref="A17:A25"/>
    <mergeCell ref="B17:B20"/>
    <mergeCell ref="C17:E17"/>
    <mergeCell ref="G17:I17"/>
    <mergeCell ref="J17:L17"/>
    <mergeCell ref="M17:O17"/>
    <mergeCell ref="P17:R17"/>
    <mergeCell ref="A16:C16"/>
    <mergeCell ref="G16:I16"/>
    <mergeCell ref="J16:L16"/>
    <mergeCell ref="M16:O16"/>
    <mergeCell ref="P16:R16"/>
    <mergeCell ref="S16:U16"/>
    <mergeCell ref="M15:O15"/>
    <mergeCell ref="P15:R15"/>
    <mergeCell ref="S15:U15"/>
    <mergeCell ref="V15:X15"/>
    <mergeCell ref="Y15:AA15"/>
    <mergeCell ref="AB15:AD15"/>
    <mergeCell ref="V13:X13"/>
    <mergeCell ref="Y13:AA13"/>
    <mergeCell ref="AB13:AD13"/>
    <mergeCell ref="D14:E16"/>
    <mergeCell ref="F14:F16"/>
    <mergeCell ref="G14:O14"/>
    <mergeCell ref="P14:U14"/>
    <mergeCell ref="V14:AD14"/>
    <mergeCell ref="G15:I15"/>
    <mergeCell ref="J15:L15"/>
    <mergeCell ref="A13:F13"/>
    <mergeCell ref="G13:I13"/>
    <mergeCell ref="J13:L13"/>
    <mergeCell ref="M13:O13"/>
    <mergeCell ref="P13:R13"/>
    <mergeCell ref="S13:U13"/>
    <mergeCell ref="A1:N1"/>
    <mergeCell ref="A2:N3"/>
    <mergeCell ref="A4:K4"/>
    <mergeCell ref="A5:K6"/>
    <mergeCell ref="A7:J7"/>
    <mergeCell ref="A8:H9"/>
  </mergeCells>
  <conditionalFormatting sqref="G17:AD25">
    <cfRule type="colorScale" priority="1">
      <colorScale>
        <cfvo type="min"/>
        <cfvo type="max"/>
        <color rgb="FFFFEF9C"/>
        <color rgb="FF63BE7B"/>
      </colorScale>
    </cfRule>
    <cfRule type="colorScale" priority="3">
      <colorScale>
        <cfvo type="num" val="0"/>
        <cfvo type="percentile" val="50"/>
        <cfvo type="num" val="3"/>
        <color rgb="FFF8696B"/>
        <color rgb="FFFFEB84"/>
        <color rgb="FF63BE7B"/>
      </colorScale>
    </cfRule>
  </conditionalFormatting>
  <conditionalFormatting sqref="C33:J36">
    <cfRule type="colorScale" priority="4">
      <colorScale>
        <cfvo type="min"/>
        <cfvo type="max"/>
        <color rgb="FFFFEF9C"/>
        <color rgb="FF63BE7B"/>
      </colorScale>
    </cfRule>
  </conditionalFormatting>
  <conditionalFormatting sqref="G13:AD13"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 of Quality DEMO</vt:lpstr>
      <vt:lpstr>House of quality Formular</vt:lpstr>
    </vt:vector>
  </TitlesOfParts>
  <Company>Syddansk Erhvervsskole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Heide</dc:creator>
  <cp:lastModifiedBy>SDE</cp:lastModifiedBy>
  <cp:lastPrinted>2011-11-24T10:17:01Z</cp:lastPrinted>
  <dcterms:created xsi:type="dcterms:W3CDTF">2011-03-17T07:28:42Z</dcterms:created>
  <dcterms:modified xsi:type="dcterms:W3CDTF">2017-03-16T14:30:12Z</dcterms:modified>
</cp:coreProperties>
</file>